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8" windowWidth="14808" windowHeight="8016"/>
  </bookViews>
  <sheets>
    <sheet name="Форма 1" sheetId="5" r:id="rId1"/>
    <sheet name="Форма 2" sheetId="10" state="hidden" r:id="rId2"/>
  </sheets>
  <calcPr calcId="125725"/>
</workbook>
</file>

<file path=xl/calcChain.xml><?xml version="1.0" encoding="utf-8"?>
<calcChain xmlns="http://schemas.openxmlformats.org/spreadsheetml/2006/main">
  <c r="AT54" i="5"/>
  <c r="AS10"/>
  <c r="AT10"/>
  <c r="AV54"/>
  <c r="AU54"/>
  <c r="AS54"/>
  <c r="AP54"/>
  <c r="AM54"/>
  <c r="AK54"/>
  <c r="AI54"/>
  <c r="AG54"/>
  <c r="AE54"/>
  <c r="AC54"/>
  <c r="AA54"/>
  <c r="V54"/>
  <c r="S54"/>
  <c r="Q54"/>
  <c r="O54"/>
  <c r="M54"/>
  <c r="K54"/>
  <c r="AV53"/>
  <c r="AU53"/>
  <c r="AT53"/>
  <c r="AS53"/>
  <c r="AP53"/>
  <c r="AM53"/>
  <c r="AK53"/>
  <c r="AI53"/>
  <c r="AG53"/>
  <c r="AE53"/>
  <c r="AC53"/>
  <c r="AA53"/>
  <c r="V53"/>
  <c r="S53"/>
  <c r="Q53"/>
  <c r="O53"/>
  <c r="M53"/>
  <c r="K53"/>
  <c r="AV52"/>
  <c r="AU52"/>
  <c r="AT52"/>
  <c r="AS52"/>
  <c r="AP52"/>
  <c r="AM52"/>
  <c r="AK52"/>
  <c r="AI52"/>
  <c r="AG52"/>
  <c r="AE52"/>
  <c r="AC52"/>
  <c r="AA52"/>
  <c r="V52"/>
  <c r="S52"/>
  <c r="Q52"/>
  <c r="O52"/>
  <c r="M52"/>
  <c r="K52"/>
  <c r="AV51"/>
  <c r="AU51"/>
  <c r="AT51"/>
  <c r="AS51"/>
  <c r="AP51"/>
  <c r="AM51"/>
  <c r="AK51"/>
  <c r="AI51"/>
  <c r="AG51"/>
  <c r="AE51"/>
  <c r="AC51"/>
  <c r="AA51"/>
  <c r="V51"/>
  <c r="S51"/>
  <c r="Q51"/>
  <c r="O51"/>
  <c r="M51"/>
  <c r="K51"/>
  <c r="AV50"/>
  <c r="AU50"/>
  <c r="AT50"/>
  <c r="AS50"/>
  <c r="AP50"/>
  <c r="AM50"/>
  <c r="AK50"/>
  <c r="AI50"/>
  <c r="AG50"/>
  <c r="AE50"/>
  <c r="AC50"/>
  <c r="AA50"/>
  <c r="V50"/>
  <c r="S50"/>
  <c r="Q50"/>
  <c r="O50"/>
  <c r="M50"/>
  <c r="K50"/>
  <c r="AV49"/>
  <c r="AU49"/>
  <c r="AT49"/>
  <c r="AS49"/>
  <c r="AP49"/>
  <c r="AM49"/>
  <c r="AK49"/>
  <c r="AI49"/>
  <c r="AG49"/>
  <c r="AE49"/>
  <c r="AC49"/>
  <c r="AA49"/>
  <c r="V49"/>
  <c r="S49"/>
  <c r="Q49"/>
  <c r="O49"/>
  <c r="M49"/>
  <c r="K49"/>
  <c r="AV48"/>
  <c r="AU48"/>
  <c r="AT48"/>
  <c r="AS48"/>
  <c r="AP48"/>
  <c r="AM48"/>
  <c r="AK48"/>
  <c r="AI48"/>
  <c r="AG48"/>
  <c r="AE48"/>
  <c r="AC48"/>
  <c r="AA48"/>
  <c r="V48"/>
  <c r="S48"/>
  <c r="Q48"/>
  <c r="O48"/>
  <c r="M48"/>
  <c r="K48"/>
  <c r="AV47"/>
  <c r="AU47"/>
  <c r="AT47"/>
  <c r="AS47"/>
  <c r="AP47"/>
  <c r="AM47"/>
  <c r="AK47"/>
  <c r="AI47"/>
  <c r="AG47"/>
  <c r="AE47"/>
  <c r="AC47"/>
  <c r="AA47"/>
  <c r="V47"/>
  <c r="S47"/>
  <c r="Q47"/>
  <c r="O47"/>
  <c r="M47"/>
  <c r="K47"/>
  <c r="AV46"/>
  <c r="AU46"/>
  <c r="AT46"/>
  <c r="AS46"/>
  <c r="AP46"/>
  <c r="AM46"/>
  <c r="AK46"/>
  <c r="AI46"/>
  <c r="AG46"/>
  <c r="AE46"/>
  <c r="AC46"/>
  <c r="AA46"/>
  <c r="V46"/>
  <c r="S46"/>
  <c r="Q46"/>
  <c r="O46"/>
  <c r="M46"/>
  <c r="K46"/>
  <c r="AV45"/>
  <c r="AU45"/>
  <c r="AT45"/>
  <c r="AS45"/>
  <c r="AP45"/>
  <c r="AM45"/>
  <c r="AK45"/>
  <c r="AI45"/>
  <c r="AG45"/>
  <c r="AE45"/>
  <c r="AC45"/>
  <c r="AA45"/>
  <c r="V45"/>
  <c r="S45"/>
  <c r="Q45"/>
  <c r="O45"/>
  <c r="M45"/>
  <c r="K45"/>
  <c r="AV44" l="1"/>
  <c r="AU44"/>
  <c r="AT44"/>
  <c r="AS44"/>
  <c r="AP44"/>
  <c r="AM44"/>
  <c r="AK44"/>
  <c r="AI44"/>
  <c r="AG44"/>
  <c r="AE44"/>
  <c r="AC44"/>
  <c r="AA44"/>
  <c r="V44"/>
  <c r="S44"/>
  <c r="Q44"/>
  <c r="O44"/>
  <c r="M44"/>
  <c r="K44"/>
  <c r="AV43"/>
  <c r="AU43"/>
  <c r="AT43"/>
  <c r="AS43"/>
  <c r="AP43"/>
  <c r="AM43"/>
  <c r="AK43"/>
  <c r="AI43"/>
  <c r="AG43"/>
  <c r="AE43"/>
  <c r="AC43"/>
  <c r="AA43"/>
  <c r="V43"/>
  <c r="S43"/>
  <c r="Q43"/>
  <c r="O43"/>
  <c r="M43"/>
  <c r="K43"/>
  <c r="AV42"/>
  <c r="AU42"/>
  <c r="AT42"/>
  <c r="AS42"/>
  <c r="AP42"/>
  <c r="AM42"/>
  <c r="AK42"/>
  <c r="AI42"/>
  <c r="AG42"/>
  <c r="AE42"/>
  <c r="AC42"/>
  <c r="AA42"/>
  <c r="V42"/>
  <c r="S42"/>
  <c r="Q42"/>
  <c r="O42"/>
  <c r="M42"/>
  <c r="K42"/>
  <c r="AV41"/>
  <c r="AU41"/>
  <c r="AT41"/>
  <c r="AS41"/>
  <c r="AP41"/>
  <c r="AM41"/>
  <c r="AK41"/>
  <c r="AI41"/>
  <c r="AG41"/>
  <c r="AE41"/>
  <c r="AC41"/>
  <c r="AA41"/>
  <c r="V41"/>
  <c r="S41"/>
  <c r="Q41"/>
  <c r="O41"/>
  <c r="M41"/>
  <c r="K41"/>
  <c r="AV40"/>
  <c r="AU40"/>
  <c r="AT40"/>
  <c r="AS40"/>
  <c r="AP40"/>
  <c r="AM40"/>
  <c r="AK40"/>
  <c r="AI40"/>
  <c r="AG40"/>
  <c r="AE40"/>
  <c r="AC40"/>
  <c r="AA40"/>
  <c r="V40"/>
  <c r="S40"/>
  <c r="Q40"/>
  <c r="O40"/>
  <c r="M40"/>
  <c r="K40"/>
  <c r="AV39"/>
  <c r="AU39"/>
  <c r="AT39"/>
  <c r="AS39"/>
  <c r="AP39"/>
  <c r="AM39"/>
  <c r="AK39"/>
  <c r="AI39"/>
  <c r="AG39"/>
  <c r="AE39"/>
  <c r="AC39"/>
  <c r="AA39"/>
  <c r="V39"/>
  <c r="S39"/>
  <c r="Q39"/>
  <c r="O39"/>
  <c r="M39"/>
  <c r="K39"/>
  <c r="AV38"/>
  <c r="AU38"/>
  <c r="AT38"/>
  <c r="AS38"/>
  <c r="AP38"/>
  <c r="AM38"/>
  <c r="AK38"/>
  <c r="AI38"/>
  <c r="AG38"/>
  <c r="AE38"/>
  <c r="AC38"/>
  <c r="AA38"/>
  <c r="V38"/>
  <c r="S38"/>
  <c r="Q38"/>
  <c r="O38"/>
  <c r="M38"/>
  <c r="K38"/>
  <c r="AV37"/>
  <c r="AU37"/>
  <c r="AT37"/>
  <c r="AS37"/>
  <c r="AP37"/>
  <c r="AM37"/>
  <c r="AK37"/>
  <c r="AI37"/>
  <c r="AG37"/>
  <c r="AE37"/>
  <c r="AC37"/>
  <c r="AA37"/>
  <c r="V37"/>
  <c r="S37"/>
  <c r="Q37"/>
  <c r="O37"/>
  <c r="M37"/>
  <c r="K37"/>
  <c r="AV36"/>
  <c r="AU36"/>
  <c r="AT36"/>
  <c r="AS36"/>
  <c r="AP36"/>
  <c r="AM36"/>
  <c r="AK36"/>
  <c r="AI36"/>
  <c r="AG36"/>
  <c r="AE36"/>
  <c r="AC36"/>
  <c r="AA36"/>
  <c r="V36"/>
  <c r="S36"/>
  <c r="Q36"/>
  <c r="O36"/>
  <c r="M36"/>
  <c r="K36"/>
  <c r="AV35"/>
  <c r="AU35"/>
  <c r="AT35"/>
  <c r="AS35"/>
  <c r="AP35"/>
  <c r="AM35"/>
  <c r="AK35"/>
  <c r="AI35"/>
  <c r="AG35"/>
  <c r="AE35"/>
  <c r="AC35"/>
  <c r="AA35"/>
  <c r="V35"/>
  <c r="S35"/>
  <c r="Q35"/>
  <c r="O35"/>
  <c r="M35"/>
  <c r="K35"/>
  <c r="AV34"/>
  <c r="AU34"/>
  <c r="AT34"/>
  <c r="AS34"/>
  <c r="AP34"/>
  <c r="AM34"/>
  <c r="AK34"/>
  <c r="AI34"/>
  <c r="AG34"/>
  <c r="AE34"/>
  <c r="AC34"/>
  <c r="AA34"/>
  <c r="V34"/>
  <c r="S34"/>
  <c r="Q34"/>
  <c r="O34"/>
  <c r="M34"/>
  <c r="K34"/>
  <c r="AV33"/>
  <c r="AU33"/>
  <c r="AT33"/>
  <c r="AS33"/>
  <c r="AP33"/>
  <c r="AM33"/>
  <c r="AK33"/>
  <c r="AI33"/>
  <c r="AG33"/>
  <c r="AE33"/>
  <c r="AC33"/>
  <c r="AA33"/>
  <c r="V33"/>
  <c r="S33"/>
  <c r="Q33"/>
  <c r="O33"/>
  <c r="M33"/>
  <c r="K33"/>
  <c r="AV32"/>
  <c r="AU32"/>
  <c r="AT32"/>
  <c r="AS32"/>
  <c r="AP32"/>
  <c r="AM32"/>
  <c r="AK32"/>
  <c r="AI32"/>
  <c r="AG32"/>
  <c r="AE32"/>
  <c r="AC32"/>
  <c r="AA32"/>
  <c r="V32"/>
  <c r="S32"/>
  <c r="Q32"/>
  <c r="O32"/>
  <c r="M32"/>
  <c r="K32"/>
  <c r="AV31"/>
  <c r="AU31"/>
  <c r="AT31"/>
  <c r="AS31"/>
  <c r="AP31"/>
  <c r="AM31"/>
  <c r="AK31"/>
  <c r="AI31"/>
  <c r="AG31"/>
  <c r="AE31"/>
  <c r="AC31"/>
  <c r="AA31"/>
  <c r="V31"/>
  <c r="S31"/>
  <c r="Q31"/>
  <c r="O31"/>
  <c r="M31"/>
  <c r="K31"/>
  <c r="AV30"/>
  <c r="AU30"/>
  <c r="AT30"/>
  <c r="AS30"/>
  <c r="AP30"/>
  <c r="AM30"/>
  <c r="AK30"/>
  <c r="AI30"/>
  <c r="AG30"/>
  <c r="AE30"/>
  <c r="AC30"/>
  <c r="AA30"/>
  <c r="V30"/>
  <c r="S30"/>
  <c r="Q30"/>
  <c r="O30"/>
  <c r="M30"/>
  <c r="K30"/>
  <c r="AV29"/>
  <c r="AU29"/>
  <c r="AT29"/>
  <c r="AS29"/>
  <c r="AP29"/>
  <c r="AM29"/>
  <c r="AK29"/>
  <c r="AI29"/>
  <c r="AG29"/>
  <c r="AE29"/>
  <c r="AC29"/>
  <c r="AA29"/>
  <c r="V29"/>
  <c r="S29"/>
  <c r="Q29"/>
  <c r="O29"/>
  <c r="M29"/>
  <c r="K29"/>
  <c r="AV28"/>
  <c r="AU28"/>
  <c r="AT28"/>
  <c r="AS28"/>
  <c r="AP28"/>
  <c r="AM28"/>
  <c r="AK28"/>
  <c r="AI28"/>
  <c r="AG28"/>
  <c r="AE28"/>
  <c r="AC28"/>
  <c r="AA28"/>
  <c r="V28"/>
  <c r="S28"/>
  <c r="Q28"/>
  <c r="O28"/>
  <c r="M28"/>
  <c r="K28"/>
  <c r="AV27"/>
  <c r="AU27"/>
  <c r="AT27"/>
  <c r="AS27"/>
  <c r="AP27"/>
  <c r="AM27"/>
  <c r="AK27"/>
  <c r="AI27"/>
  <c r="AG27"/>
  <c r="AE27"/>
  <c r="AC27"/>
  <c r="AA27"/>
  <c r="V27"/>
  <c r="S27"/>
  <c r="Q27"/>
  <c r="O27"/>
  <c r="M27"/>
  <c r="K27"/>
  <c r="AV26"/>
  <c r="AU26"/>
  <c r="AT26"/>
  <c r="AS26"/>
  <c r="AP26"/>
  <c r="AM26"/>
  <c r="AK26"/>
  <c r="AI26"/>
  <c r="AG26"/>
  <c r="AE26"/>
  <c r="AC26"/>
  <c r="AA26"/>
  <c r="V26"/>
  <c r="S26"/>
  <c r="Q26"/>
  <c r="O26"/>
  <c r="M26"/>
  <c r="K26"/>
  <c r="AV25"/>
  <c r="AU25"/>
  <c r="AT25"/>
  <c r="AS25"/>
  <c r="AP25"/>
  <c r="AM25"/>
  <c r="AK25"/>
  <c r="AI25"/>
  <c r="AG25"/>
  <c r="AE25"/>
  <c r="AC25"/>
  <c r="AA25"/>
  <c r="V25"/>
  <c r="S25"/>
  <c r="Q25"/>
  <c r="O25"/>
  <c r="M25"/>
  <c r="K25"/>
  <c r="AV24"/>
  <c r="AU24"/>
  <c r="AT24"/>
  <c r="AS24"/>
  <c r="AP24"/>
  <c r="AM24"/>
  <c r="AK24"/>
  <c r="AI24"/>
  <c r="AG24"/>
  <c r="AE24"/>
  <c r="AC24"/>
  <c r="AA24"/>
  <c r="V24"/>
  <c r="S24"/>
  <c r="Q24"/>
  <c r="O24"/>
  <c r="M24"/>
  <c r="K24"/>
  <c r="AV23"/>
  <c r="AU23"/>
  <c r="AT23"/>
  <c r="AS23"/>
  <c r="AP23"/>
  <c r="AM23"/>
  <c r="AK23"/>
  <c r="AI23"/>
  <c r="AG23"/>
  <c r="AE23"/>
  <c r="AC23"/>
  <c r="AA23"/>
  <c r="V23"/>
  <c r="S23"/>
  <c r="Q23"/>
  <c r="O23"/>
  <c r="M23"/>
  <c r="K23"/>
  <c r="AV22"/>
  <c r="AU22"/>
  <c r="AT22"/>
  <c r="AS22"/>
  <c r="AP22"/>
  <c r="AM22"/>
  <c r="AK22"/>
  <c r="AI22"/>
  <c r="AG22"/>
  <c r="AE22"/>
  <c r="AC22"/>
  <c r="AA22"/>
  <c r="V22"/>
  <c r="S22"/>
  <c r="Q22"/>
  <c r="O22"/>
  <c r="M22"/>
  <c r="K22"/>
  <c r="AV21"/>
  <c r="AU21"/>
  <c r="AT21"/>
  <c r="AS21"/>
  <c r="AP21"/>
  <c r="AM21"/>
  <c r="AK21"/>
  <c r="AI21"/>
  <c r="AG21"/>
  <c r="AE21"/>
  <c r="AC21"/>
  <c r="AA21"/>
  <c r="V21"/>
  <c r="S21"/>
  <c r="Q21"/>
  <c r="O21"/>
  <c r="M21"/>
  <c r="K21"/>
  <c r="AV20"/>
  <c r="AU20"/>
  <c r="AT20"/>
  <c r="AS20"/>
  <c r="AP20"/>
  <c r="AM20"/>
  <c r="AK20"/>
  <c r="AI20"/>
  <c r="AG20"/>
  <c r="AE20"/>
  <c r="AC20"/>
  <c r="AA20"/>
  <c r="V20"/>
  <c r="S20"/>
  <c r="Q20"/>
  <c r="O20"/>
  <c r="M20"/>
  <c r="K20"/>
  <c r="AV19"/>
  <c r="AU19"/>
  <c r="AT19"/>
  <c r="AS19"/>
  <c r="AP19"/>
  <c r="AM19"/>
  <c r="AK19"/>
  <c r="AI19"/>
  <c r="AG19"/>
  <c r="AE19"/>
  <c r="AC19"/>
  <c r="AA19"/>
  <c r="V19"/>
  <c r="S19"/>
  <c r="Q19"/>
  <c r="O19"/>
  <c r="M19"/>
  <c r="K19"/>
  <c r="AV18"/>
  <c r="AU18"/>
  <c r="AT18"/>
  <c r="AS18"/>
  <c r="AP18"/>
  <c r="AM18"/>
  <c r="AK18"/>
  <c r="AI18"/>
  <c r="AG18"/>
  <c r="AE18"/>
  <c r="AC18"/>
  <c r="AA18"/>
  <c r="V18"/>
  <c r="S18"/>
  <c r="Q18"/>
  <c r="O18"/>
  <c r="M18"/>
  <c r="K18"/>
  <c r="AV17"/>
  <c r="AU17"/>
  <c r="AT17"/>
  <c r="AS17"/>
  <c r="AP17"/>
  <c r="AM17"/>
  <c r="AK17"/>
  <c r="AI17"/>
  <c r="AG17"/>
  <c r="AE17"/>
  <c r="AC17"/>
  <c r="AA17"/>
  <c r="V17"/>
  <c r="S17"/>
  <c r="Q17"/>
  <c r="O17"/>
  <c r="M17"/>
  <c r="K17"/>
  <c r="AV16"/>
  <c r="AU16"/>
  <c r="AT16"/>
  <c r="AS16"/>
  <c r="AP16"/>
  <c r="AM16"/>
  <c r="AK16"/>
  <c r="AI16"/>
  <c r="AG16"/>
  <c r="AE16"/>
  <c r="AC16"/>
  <c r="AA16"/>
  <c r="V16"/>
  <c r="S16"/>
  <c r="Q16"/>
  <c r="O16"/>
  <c r="M16"/>
  <c r="K16"/>
  <c r="AV15"/>
  <c r="AU15"/>
  <c r="AT15"/>
  <c r="AS15"/>
  <c r="AP15"/>
  <c r="AM15"/>
  <c r="AK15"/>
  <c r="AI15"/>
  <c r="AG15"/>
  <c r="AE15"/>
  <c r="AC15"/>
  <c r="AA15"/>
  <c r="V15"/>
  <c r="S15"/>
  <c r="Q15"/>
  <c r="O15"/>
  <c r="M15"/>
  <c r="K15"/>
  <c r="AV10"/>
  <c r="AT14" l="1"/>
  <c r="AS14"/>
  <c r="AS11"/>
  <c r="AS12"/>
  <c r="AS13"/>
  <c r="AP11" l="1"/>
  <c r="AP12"/>
  <c r="AP13"/>
  <c r="AP14"/>
  <c r="AP10"/>
  <c r="AM11"/>
  <c r="AM12"/>
  <c r="AM13"/>
  <c r="AM14"/>
  <c r="AM10"/>
  <c r="AK11"/>
  <c r="AK12"/>
  <c r="AK13"/>
  <c r="AK14"/>
  <c r="AK10"/>
  <c r="AI11"/>
  <c r="AI12"/>
  <c r="AI13"/>
  <c r="AI14"/>
  <c r="AI10"/>
  <c r="AG11"/>
  <c r="AG12"/>
  <c r="AG13"/>
  <c r="AG14"/>
  <c r="AG10"/>
  <c r="AE11"/>
  <c r="AE12"/>
  <c r="AE13"/>
  <c r="AE14"/>
  <c r="AE10"/>
  <c r="AC14"/>
  <c r="AC11"/>
  <c r="AC12"/>
  <c r="AC13"/>
  <c r="AC10"/>
  <c r="AA11"/>
  <c r="AA12"/>
  <c r="AA13"/>
  <c r="AA14"/>
  <c r="AA10"/>
  <c r="V11"/>
  <c r="V12"/>
  <c r="V13"/>
  <c r="V14"/>
  <c r="V10"/>
  <c r="S11"/>
  <c r="S12"/>
  <c r="S13"/>
  <c r="S14"/>
  <c r="S10"/>
  <c r="Q11"/>
  <c r="Q12"/>
  <c r="Q13"/>
  <c r="Q14"/>
  <c r="Q10"/>
  <c r="O11"/>
  <c r="O12"/>
  <c r="O13"/>
  <c r="O14"/>
  <c r="O10"/>
  <c r="M11"/>
  <c r="M12"/>
  <c r="M13"/>
  <c r="M14"/>
  <c r="M10"/>
  <c r="K11"/>
  <c r="K12"/>
  <c r="K13"/>
  <c r="K14"/>
  <c r="K10"/>
  <c r="AV11" l="1"/>
  <c r="AV12"/>
  <c r="AV13"/>
  <c r="AV14"/>
  <c r="AU11"/>
  <c r="AU12"/>
  <c r="AU13"/>
  <c r="AU14"/>
  <c r="AU10"/>
  <c r="AT11"/>
  <c r="AT12"/>
  <c r="AT13"/>
</calcChain>
</file>

<file path=xl/sharedStrings.xml><?xml version="1.0" encoding="utf-8"?>
<sst xmlns="http://schemas.openxmlformats.org/spreadsheetml/2006/main" count="480" uniqueCount="99">
  <si>
    <t>Наименование образовательной организации</t>
  </si>
  <si>
    <t>Тип:
ПОО, 
ОО ВО</t>
  </si>
  <si>
    <t>региональная</t>
  </si>
  <si>
    <t>Субъект Российской Федерации</t>
  </si>
  <si>
    <t>Номер строки</t>
  </si>
  <si>
    <t>Занятые выпускники</t>
  </si>
  <si>
    <t xml:space="preserve">Продолжили обучение
</t>
  </si>
  <si>
    <t xml:space="preserve">Призваны в Вооруженные Силы </t>
  </si>
  <si>
    <t xml:space="preserve">Находятся в отпуске по уходу 
за ребенком 
</t>
  </si>
  <si>
    <t xml:space="preserve">Индивидуальные предприниматели </t>
  </si>
  <si>
    <t>Самозанятые</t>
  </si>
  <si>
    <t>человек</t>
  </si>
  <si>
    <t>%</t>
  </si>
  <si>
    <t>человек (всего)</t>
  </si>
  <si>
    <t xml:space="preserve">Всего </t>
  </si>
  <si>
    <t>Лица с ограниченными возможностями здоровья</t>
  </si>
  <si>
    <t xml:space="preserve">Приложение </t>
  </si>
  <si>
    <t>Федеральный округ</t>
  </si>
  <si>
    <t>Ведомственная принадлежность:
федеральная/ региональная/ муниципальная/ частная</t>
  </si>
  <si>
    <t>Выпуск 
в 2021 году</t>
  </si>
  <si>
    <t>*из прилагаемого списка в соответствии с приказом Минобрнауки России от 29 октября 2013 г. № 1199 «Об утверждении перечней профессий и специальностей среднего профессионального образования»</t>
  </si>
  <si>
    <t>** каждый выпускник учитывается только один раз</t>
  </si>
  <si>
    <t xml:space="preserve">Прочее (смена места жительства, по состоянию здоровья, смерть и др.) 
</t>
  </si>
  <si>
    <t xml:space="preserve">ПРОВЕРКА
СУММ 
</t>
  </si>
  <si>
    <t>01</t>
  </si>
  <si>
    <t>02</t>
  </si>
  <si>
    <t>03</t>
  </si>
  <si>
    <t>04</t>
  </si>
  <si>
    <t>05</t>
  </si>
  <si>
    <t>Инвалиды и дети-инвалиды (кроме учтенных в строке 03)</t>
  </si>
  <si>
    <t>ПОО</t>
  </si>
  <si>
    <t>перечислить причины</t>
  </si>
  <si>
    <t xml:space="preserve">ПРОВЕРКА
ФОРМАТОВ
</t>
  </si>
  <si>
    <t>ПРОВЕРКА ЗАПОЛНЕНИЯ ГРАФ 1-6</t>
  </si>
  <si>
    <t>в том числе 
(из гр. 22): состоят на учете в центрах занятости в качестве ищущих работу или безработных</t>
  </si>
  <si>
    <t xml:space="preserve">           из них (из строки 02): инвалиды и дети-инвалиды</t>
  </si>
  <si>
    <t>Имеют договор о целевом обучении</t>
  </si>
  <si>
    <t xml:space="preserve">Наименование показателей 
(категория выпускников)
(редактирование наименовани 
не допускается)
</t>
  </si>
  <si>
    <t xml:space="preserve">Находящиеся под риском нетрудоустройства выпускники
</t>
  </si>
  <si>
    <t xml:space="preserve">Трудоустройство </t>
  </si>
  <si>
    <t>Не завершили обучение/ 
не определились</t>
  </si>
  <si>
    <t>в том числе 
(из гр. 42): состоят на учете в центрах занятости в качестве ищущих работу или безработных</t>
  </si>
  <si>
    <r>
      <rPr>
        <b/>
        <sz val="14"/>
        <color theme="1"/>
        <rFont val="Times New Roman"/>
        <family val="1"/>
        <charset val="204"/>
      </rPr>
      <t>Фактическое</t>
    </r>
    <r>
      <rPr>
        <sz val="14"/>
        <color theme="1"/>
        <rFont val="Times New Roman"/>
        <family val="1"/>
        <charset val="204"/>
      </rPr>
      <t xml:space="preserve"> распределение выпускников, завершивших обучение в 2021 календарном году**</t>
    </r>
  </si>
  <si>
    <r>
      <rPr>
        <b/>
        <sz val="14"/>
        <color theme="1"/>
        <rFont val="Times New Roman"/>
        <family val="1"/>
        <charset val="204"/>
      </rPr>
      <t>Прогнозируемое</t>
    </r>
    <r>
      <rPr>
        <sz val="14"/>
        <color theme="1"/>
        <rFont val="Times New Roman"/>
        <family val="1"/>
        <charset val="204"/>
      </rPr>
      <t xml:space="preserve"> распределение выпускников, завершивших обучение в 2021 календарном году**</t>
    </r>
  </si>
  <si>
    <t>Причины, по которым выпускники находятся под риском нетрудоустройства, и принимаемые меры (тезисно)</t>
  </si>
  <si>
    <t>Код профессии, специальности*</t>
  </si>
  <si>
    <t>Форма 1</t>
  </si>
  <si>
    <r>
      <t xml:space="preserve">Наименование регионального органа исполнительной власти: _________________________________________________________________________________________________________________________________________________________________________________________________
</t>
    </r>
    <r>
      <rPr>
        <i/>
        <sz val="14"/>
        <color theme="1"/>
        <rFont val="Times New Roman"/>
        <family val="1"/>
        <charset val="204"/>
      </rPr>
      <t>Не</t>
    </r>
    <r>
      <rPr>
        <i/>
        <sz val="12"/>
        <color theme="1"/>
        <rFont val="Times New Roman"/>
        <family val="1"/>
        <charset val="204"/>
      </rPr>
      <t xml:space="preserve"> допускается предоставление отчета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 
Ячейки не объединяются
Ячейки с числовыми данными, одновременно содержащими текст или другие числовые значения, </t>
    </r>
    <r>
      <rPr>
        <b/>
        <i/>
        <sz val="12"/>
        <color theme="1"/>
        <rFont val="Times New Roman"/>
        <family val="1"/>
        <charset val="204"/>
      </rPr>
      <t xml:space="preserve">учитываться не будут
</t>
    </r>
    <r>
      <rPr>
        <i/>
        <sz val="12"/>
        <color theme="1"/>
        <rFont val="Times New Roman"/>
        <family val="1"/>
        <charset val="204"/>
      </rPr>
      <t xml:space="preserve">Графы 49-52 </t>
    </r>
    <r>
      <rPr>
        <b/>
        <i/>
        <sz val="12"/>
        <color theme="1"/>
        <rFont val="Times New Roman"/>
        <family val="1"/>
        <charset val="204"/>
      </rPr>
      <t>не удаляются и не редактируются</t>
    </r>
  </si>
  <si>
    <t>Форма 2</t>
  </si>
  <si>
    <t>Вопрос</t>
  </si>
  <si>
    <t>Ответ - да/нет</t>
  </si>
  <si>
    <t>Показатель, подтверждающий результаты деятельности</t>
  </si>
  <si>
    <t xml:space="preserve">Численность лиц, вошедших в список, чел. </t>
  </si>
  <si>
    <t>Количество ОО СПО, вошедших в список, ед.</t>
  </si>
  <si>
    <t xml:space="preserve">Ссылка на публикацию </t>
  </si>
  <si>
    <t>в образовательных организациях функционируют центры содействия трудоустройству</t>
  </si>
  <si>
    <t>в регионе функционирует базовый центр содействия трудоустройству</t>
  </si>
  <si>
    <t>Наименование организации, на базе которой он создан</t>
  </si>
  <si>
    <t>РОИВ сформирован пофамильный список лиц из числа выпускников 2021 г., находящихся под риском нетрудоустройства</t>
  </si>
  <si>
    <t>По результатам мониторинга, проведенного в срок 
до 8 июня 2021 г., РОИВ сформирован список ОО СПО, поставленных на особый контроль по трудоустройству выпускников 2021 г. (в которых имеется высокий риск нетрудоустройства, низкие показатели по ожидаемому трудоустройству, существенные расхождения с фактическим трудоустройством по выпускникам 2020 г. и др.)</t>
  </si>
  <si>
    <t>При организации адресной работы по содействию в трудоустройстве необходимо обратить внимание на соблюдение законодательства в области обработки персональных данных</t>
  </si>
  <si>
    <t xml:space="preserve">на сайтах ОО СПО размещен банк вакансий (или ссылка на него), информация об агрегаторах вакансий для выпускников, завершивших обучение по програмам СПО в 2021 г. </t>
  </si>
  <si>
    <t xml:space="preserve">на сайте РОИВ размещен банк вакансий (или ссылка на него) для выпускников, завершивших обучение по програмам СПО в 2021 г. </t>
  </si>
  <si>
    <t>Количество ОО СПО, опубликовавших информацию</t>
  </si>
  <si>
    <t>Реквизиты письма (дата, номер, адресат)</t>
  </si>
  <si>
    <t>РОИВ направлены сведения о выпуске 2021 г. (в разрезе профессий, специальностей, по территориальной принадлежности и пр.) в РОИВ в сфере труда и занятости населения/ центры занятости населения</t>
  </si>
  <si>
    <t>Реквизиты писем (дата, номер, адресаты)</t>
  </si>
  <si>
    <t>РОИВ направлены сведения о выпуске 2021 г. (в разрезе профессий, специальностей, по территориальной принадлежности и пр.) в объединения работодателей, в предприятия, которые могут быть заинтересованы в трудоустройстве выпускников</t>
  </si>
  <si>
    <t>указываются только письма РОИВ, без учета писем ОО СПО</t>
  </si>
  <si>
    <t>Причины, по которым лица, имеющие договор о целевом обучении, могут быть не трудоустроены, и принимаемые меры</t>
  </si>
  <si>
    <t xml:space="preserve">Находящиеся под риском нетрудоустройства 
</t>
  </si>
  <si>
    <t>Численность лиц из числа вошедших в список, которым была оказана помощь в составлении и размещении резюме, чел.</t>
  </si>
  <si>
    <t>Численность лиц из числа вошедших в список, информация по которым была направлена в центры занятости населения, чел.</t>
  </si>
  <si>
    <t xml:space="preserve">Численность лиц из числа вошедших в список, информация по которым была направлена объединениям работодателей, предприятиям, которые могут быть заинтересованы в трудоустройстве выпускников, чел. </t>
  </si>
  <si>
    <t>Численность лиц из числа вошедших в список, которые имеют договор о целевом обучении, чел.</t>
  </si>
  <si>
    <t>Значение</t>
  </si>
  <si>
    <r>
      <t xml:space="preserve">Используемые сокращения.
ОО СПО - образовательная организация, реализующая программы среднего профессионального образования на территории субъекта Российской Федерации
РОИВ - региональный орган исполнительной власти субъекта Российской Федерации, осуществляющий государственное управление в сфере образования </t>
    </r>
    <r>
      <rPr>
        <i/>
        <sz val="11"/>
        <color theme="1"/>
        <rFont val="Times New Roman"/>
        <family val="1"/>
        <charset val="204"/>
      </rPr>
      <t>(если не указано иное)</t>
    </r>
  </si>
  <si>
    <t>Причины, по которым выпускники вошли в список</t>
  </si>
  <si>
    <t>количество образовательных организаций, в которых созданы такие центры, ед.</t>
  </si>
  <si>
    <t>Численность выпускников 2021 г., охваченных деятельностью центров содействия трудоустройству (в том числе базового, при наличии), чел.</t>
  </si>
  <si>
    <t>Численность ОО СПО, выпускники которых получили поддержку (консультацию, помощь в составлении резюме, информацию о вакансиях и т.д.) в базовом центре, чел.</t>
  </si>
  <si>
    <t>Южный федеральный округ</t>
  </si>
  <si>
    <t xml:space="preserve">ГАПОУ " Волгоградский социально-педагогический колледж" </t>
  </si>
  <si>
    <t xml:space="preserve">Волгоградская область </t>
  </si>
  <si>
    <t>44.02.02 Преподавание в начальных классах</t>
  </si>
  <si>
    <t>49.02.01 Физическая культура</t>
  </si>
  <si>
    <t>42.02.01 Реклама</t>
  </si>
  <si>
    <t>53.02.01 Музыкальное образование </t>
  </si>
  <si>
    <t>44.02.03 Педагогика дополнительного образования</t>
  </si>
  <si>
    <t>44.02.04 Специальное дошкольное образование</t>
  </si>
  <si>
    <t>44.02.01 Дошкольное образование</t>
  </si>
  <si>
    <t>09.02.03 Программирование в компьютерных системах</t>
  </si>
  <si>
    <r>
      <t>40.02.01</t>
    </r>
    <r>
      <rPr>
        <i/>
        <sz val="10"/>
        <color rgb="FF333333"/>
        <rFont val="Times New Roman"/>
        <family val="1"/>
        <charset val="204"/>
      </rPr>
      <t> </t>
    </r>
    <r>
      <rPr>
        <sz val="10"/>
        <color rgb="FF333333"/>
        <rFont val="Times New Roman"/>
        <family val="1"/>
        <charset val="204"/>
      </rPr>
      <t>Право и организация социального обеспечения</t>
    </r>
  </si>
  <si>
    <t>нет</t>
  </si>
  <si>
    <t>да</t>
  </si>
  <si>
    <t>https://www.vspc34.ru/index.php?option=com_content&amp;view=article&amp;id=1197:2013-08-29-08-45-23&amp;catid=65:2011-12-05-07-50-58&amp;Itemid=189</t>
  </si>
  <si>
    <t xml:space="preserve">21.06.2021г. № 625 ЦЗН по Г Волгограду </t>
  </si>
  <si>
    <t>Примечание: на 08.06.2021г. в отчете по трудоустройству выпускников 2021года было показано 529 чел., на 21.06.2021года было показано 478 выпускников ( 17 человек в академическом отпуске, 34 человека отчисленно)</t>
  </si>
  <si>
    <t>Ответсвенный: зам. директрора по УВР Шерстюгина Елена Геннадьевна тел. 58-72-29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</si>
</sst>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i/>
      <sz val="10"/>
      <color rgb="FF333333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4"/>
      <color theme="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3" fillId="0" borderId="0" xfId="1" applyFont="1"/>
    <xf numFmtId="0" fontId="4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5" fillId="0" borderId="0" xfId="1" applyFont="1"/>
    <xf numFmtId="0" fontId="5" fillId="0" borderId="0" xfId="1" applyFont="1" applyAlignment="1">
      <alignment horizontal="center" vertical="center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/>
    </xf>
    <xf numFmtId="0" fontId="5" fillId="0" borderId="1" xfId="1" applyFont="1" applyBorder="1" applyAlignment="1">
      <alignment horizontal="left" vertical="top"/>
    </xf>
    <xf numFmtId="0" fontId="5" fillId="0" borderId="1" xfId="1" applyFont="1" applyBorder="1" applyAlignment="1">
      <alignment vertical="top" wrapText="1"/>
    </xf>
    <xf numFmtId="49" fontId="5" fillId="0" borderId="1" xfId="1" applyNumberFormat="1" applyFont="1" applyBorder="1" applyAlignment="1">
      <alignment horizontal="center" vertical="top"/>
    </xf>
    <xf numFmtId="1" fontId="5" fillId="0" borderId="1" xfId="1" applyNumberFormat="1" applyFont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0" fontId="4" fillId="0" borderId="0" xfId="1" applyFont="1"/>
    <xf numFmtId="0" fontId="2" fillId="0" borderId="0" xfId="0" applyFont="1" applyAlignment="1">
      <alignment vertical="top" wrapText="1"/>
    </xf>
    <xf numFmtId="0" fontId="10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/>
    <xf numFmtId="0" fontId="2" fillId="0" borderId="8" xfId="0" applyFont="1" applyFill="1" applyBorder="1" applyAlignment="1">
      <alignment vertical="top" wrapText="1"/>
    </xf>
    <xf numFmtId="0" fontId="11" fillId="0" borderId="0" xfId="0" applyFont="1" applyAlignment="1">
      <alignment vertical="top"/>
    </xf>
    <xf numFmtId="0" fontId="5" fillId="0" borderId="1" xfId="1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6" fillId="0" borderId="0" xfId="1" applyFont="1"/>
    <xf numFmtId="1" fontId="5" fillId="2" borderId="1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2" borderId="1" xfId="1" applyFont="1" applyFill="1" applyBorder="1" applyAlignment="1">
      <alignment horizontal="center" vertical="top" wrapText="1"/>
    </xf>
    <xf numFmtId="0" fontId="3" fillId="2" borderId="0" xfId="1" applyFont="1" applyFill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7" xfId="1" applyFont="1" applyBorder="1" applyAlignment="1">
      <alignment horizontal="center" vertical="top" wrapText="1"/>
    </xf>
    <xf numFmtId="0" fontId="5" fillId="0" borderId="8" xfId="1" applyFont="1" applyBorder="1" applyAlignment="1">
      <alignment horizontal="center" vertical="top"/>
    </xf>
    <xf numFmtId="0" fontId="5" fillId="0" borderId="2" xfId="1" applyFont="1" applyBorder="1" applyAlignment="1">
      <alignment horizontal="center" vertical="top"/>
    </xf>
    <xf numFmtId="0" fontId="5" fillId="0" borderId="8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5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49" fontId="5" fillId="0" borderId="9" xfId="1" applyNumberFormat="1" applyFont="1" applyBorder="1" applyAlignment="1">
      <alignment horizontal="center" vertical="top" wrapText="1"/>
    </xf>
    <xf numFmtId="49" fontId="5" fillId="0" borderId="10" xfId="1" applyNumberFormat="1" applyFont="1" applyBorder="1" applyAlignment="1">
      <alignment horizontal="center" vertical="top" wrapText="1"/>
    </xf>
    <xf numFmtId="49" fontId="5" fillId="0" borderId="11" xfId="1" applyNumberFormat="1" applyFont="1" applyBorder="1" applyAlignment="1">
      <alignment horizontal="center" vertical="top" wrapText="1"/>
    </xf>
    <xf numFmtId="49" fontId="5" fillId="0" borderId="12" xfId="1" applyNumberFormat="1" applyFont="1" applyBorder="1" applyAlignment="1">
      <alignment horizontal="center" vertical="top" wrapText="1"/>
    </xf>
    <xf numFmtId="0" fontId="5" fillId="0" borderId="9" xfId="1" applyFont="1" applyBorder="1" applyAlignment="1">
      <alignment horizontal="center" vertical="top" wrapText="1"/>
    </xf>
    <xf numFmtId="0" fontId="5" fillId="0" borderId="10" xfId="1" applyFont="1" applyBorder="1" applyAlignment="1">
      <alignment horizontal="center" vertical="top" wrapText="1"/>
    </xf>
    <xf numFmtId="0" fontId="5" fillId="0" borderId="11" xfId="1" applyFont="1" applyBorder="1" applyAlignment="1">
      <alignment horizontal="center" vertical="top" wrapText="1"/>
    </xf>
    <xf numFmtId="0" fontId="5" fillId="0" borderId="12" xfId="1" applyFont="1" applyBorder="1" applyAlignment="1">
      <alignment horizontal="center" vertical="top" wrapText="1"/>
    </xf>
    <xf numFmtId="0" fontId="5" fillId="0" borderId="13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top" wrapText="1"/>
    </xf>
    <xf numFmtId="49" fontId="5" fillId="0" borderId="3" xfId="1" applyNumberFormat="1" applyFont="1" applyBorder="1" applyAlignment="1">
      <alignment horizontal="center" vertical="top" wrapText="1"/>
    </xf>
    <xf numFmtId="49" fontId="5" fillId="0" borderId="5" xfId="1" applyNumberFormat="1" applyFont="1" applyBorder="1" applyAlignment="1">
      <alignment horizontal="center" vertical="top" wrapText="1"/>
    </xf>
    <xf numFmtId="0" fontId="6" fillId="0" borderId="7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0" fontId="3" fillId="0" borderId="0" xfId="1" applyFont="1" applyAlignment="1">
      <alignment horizontal="left" wrapText="1"/>
    </xf>
    <xf numFmtId="49" fontId="3" fillId="0" borderId="7" xfId="1" applyNumberFormat="1" applyFont="1" applyBorder="1" applyAlignment="1">
      <alignment horizontal="center" vertical="center" wrapText="1"/>
    </xf>
    <xf numFmtId="49" fontId="3" fillId="0" borderId="8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0" fillId="0" borderId="7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2" fillId="0" borderId="7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65"/>
  <sheetViews>
    <sheetView tabSelected="1" zoomScale="30" zoomScaleNormal="30" workbookViewId="0">
      <selection activeCell="E68" sqref="E68"/>
    </sheetView>
  </sheetViews>
  <sheetFormatPr defaultColWidth="9.109375" defaultRowHeight="18"/>
  <cols>
    <col min="1" max="1" width="17.88671875" style="1" customWidth="1"/>
    <col min="2" max="2" width="15.109375" style="1" customWidth="1"/>
    <col min="3" max="4" width="20.109375" style="1" customWidth="1"/>
    <col min="5" max="5" width="10.6640625" style="1" customWidth="1"/>
    <col min="6" max="6" width="22.5546875" style="1" customWidth="1"/>
    <col min="7" max="7" width="8.88671875" style="1" customWidth="1"/>
    <col min="8" max="8" width="39.88671875" style="1" customWidth="1"/>
    <col min="9" max="9" width="18" style="1" customWidth="1"/>
    <col min="10" max="10" width="13.5546875" style="1" customWidth="1"/>
    <col min="11" max="11" width="10.6640625" style="1" customWidth="1"/>
    <col min="12" max="12" width="13.109375" style="1" customWidth="1"/>
    <col min="13" max="13" width="9.6640625" style="1" customWidth="1"/>
    <col min="14" max="14" width="11.109375" style="1" customWidth="1"/>
    <col min="15" max="15" width="9.44140625" style="1" customWidth="1"/>
    <col min="16" max="16" width="12.109375" style="1" customWidth="1"/>
    <col min="17" max="17" width="8.6640625" style="1" customWidth="1"/>
    <col min="18" max="18" width="14.88671875" style="1" customWidth="1"/>
    <col min="19" max="19" width="7.44140625" style="1" customWidth="1"/>
    <col min="20" max="20" width="19.6640625" style="1" customWidth="1"/>
    <col min="21" max="21" width="12.109375" style="1" customWidth="1"/>
    <col min="22" max="22" width="8.33203125" style="1" customWidth="1"/>
    <col min="23" max="23" width="14.88671875" style="1" customWidth="1"/>
    <col min="24" max="24" width="15.33203125" style="1" customWidth="1"/>
    <col min="25" max="25" width="9.5546875" style="1" customWidth="1"/>
    <col min="26" max="26" width="13.5546875" style="1" customWidth="1"/>
    <col min="27" max="27" width="10.6640625" style="1" customWidth="1"/>
    <col min="28" max="28" width="13.109375" style="1" customWidth="1"/>
    <col min="29" max="29" width="9.6640625" style="1" customWidth="1"/>
    <col min="30" max="30" width="11.109375" style="1" customWidth="1"/>
    <col min="31" max="31" width="8.88671875" style="1" customWidth="1"/>
    <col min="32" max="32" width="12.5546875" style="1" customWidth="1"/>
    <col min="33" max="33" width="9.5546875" style="1" customWidth="1"/>
    <col min="34" max="34" width="12.109375" style="1" customWidth="1"/>
    <col min="35" max="35" width="8.44140625" style="1" customWidth="1"/>
    <col min="36" max="36" width="12" style="1" customWidth="1"/>
    <col min="37" max="37" width="9" style="1" customWidth="1"/>
    <col min="38" max="38" width="14.88671875" style="1" customWidth="1"/>
    <col min="39" max="39" width="7.44140625" style="1" customWidth="1"/>
    <col min="40" max="40" width="19.6640625" style="1" customWidth="1"/>
    <col min="41" max="41" width="12.109375" style="1" customWidth="1"/>
    <col min="42" max="42" width="8.33203125" style="1" customWidth="1"/>
    <col min="43" max="43" width="14.88671875" style="1" customWidth="1"/>
    <col min="44" max="45" width="24" style="1" customWidth="1"/>
    <col min="46" max="46" width="19.109375" style="1" customWidth="1"/>
    <col min="47" max="47" width="22" style="1" customWidth="1"/>
    <col min="48" max="48" width="21.109375" style="1" customWidth="1"/>
    <col min="49" max="16384" width="9.109375" style="1"/>
  </cols>
  <sheetData>
    <row r="1" spans="1:48" ht="21">
      <c r="AU1" s="2"/>
      <c r="AV1" s="2" t="s">
        <v>16</v>
      </c>
    </row>
    <row r="2" spans="1:48" ht="21">
      <c r="A2" s="14" t="s">
        <v>46</v>
      </c>
      <c r="AT2" s="3"/>
      <c r="AU2" s="3"/>
    </row>
    <row r="3" spans="1:48" ht="97.5" customHeight="1">
      <c r="A3" s="67" t="s">
        <v>47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</row>
    <row r="5" spans="1:48" s="4" customFormat="1" ht="18.75" customHeight="1">
      <c r="A5" s="42" t="s">
        <v>17</v>
      </c>
      <c r="B5" s="42" t="s">
        <v>3</v>
      </c>
      <c r="C5" s="42" t="s">
        <v>0</v>
      </c>
      <c r="D5" s="42" t="s">
        <v>18</v>
      </c>
      <c r="E5" s="42" t="s">
        <v>1</v>
      </c>
      <c r="F5" s="42" t="s">
        <v>45</v>
      </c>
      <c r="G5" s="42" t="s">
        <v>4</v>
      </c>
      <c r="H5" s="42" t="s">
        <v>37</v>
      </c>
      <c r="I5" s="73" t="s">
        <v>19</v>
      </c>
      <c r="J5" s="47" t="s">
        <v>42</v>
      </c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9"/>
      <c r="Z5" s="47" t="s">
        <v>43</v>
      </c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9"/>
      <c r="AR5" s="68" t="s">
        <v>44</v>
      </c>
      <c r="AS5" s="42" t="s">
        <v>23</v>
      </c>
      <c r="AT5" s="42" t="s">
        <v>23</v>
      </c>
      <c r="AU5" s="42" t="s">
        <v>33</v>
      </c>
      <c r="AV5" s="42" t="s">
        <v>32</v>
      </c>
    </row>
    <row r="6" spans="1:48" s="4" customFormat="1" ht="15.75" customHeight="1">
      <c r="A6" s="45"/>
      <c r="B6" s="45"/>
      <c r="C6" s="45"/>
      <c r="D6" s="45"/>
      <c r="E6" s="45"/>
      <c r="F6" s="45"/>
      <c r="G6" s="45"/>
      <c r="H6" s="45"/>
      <c r="I6" s="73"/>
      <c r="J6" s="50" t="s">
        <v>5</v>
      </c>
      <c r="K6" s="51"/>
      <c r="L6" s="51"/>
      <c r="M6" s="51"/>
      <c r="N6" s="51"/>
      <c r="O6" s="52"/>
      <c r="P6" s="53" t="s">
        <v>7</v>
      </c>
      <c r="Q6" s="54"/>
      <c r="R6" s="57" t="s">
        <v>70</v>
      </c>
      <c r="S6" s="58"/>
      <c r="T6" s="65" t="s">
        <v>34</v>
      </c>
      <c r="U6" s="57" t="s">
        <v>22</v>
      </c>
      <c r="V6" s="61"/>
      <c r="W6" s="58"/>
      <c r="X6" s="57" t="s">
        <v>40</v>
      </c>
      <c r="Y6" s="58"/>
      <c r="Z6" s="50" t="s">
        <v>5</v>
      </c>
      <c r="AA6" s="51"/>
      <c r="AB6" s="51"/>
      <c r="AC6" s="51"/>
      <c r="AD6" s="51"/>
      <c r="AE6" s="52"/>
      <c r="AF6" s="53" t="s">
        <v>6</v>
      </c>
      <c r="AG6" s="54"/>
      <c r="AH6" s="53" t="s">
        <v>7</v>
      </c>
      <c r="AI6" s="54"/>
      <c r="AJ6" s="57" t="s">
        <v>8</v>
      </c>
      <c r="AK6" s="58"/>
      <c r="AL6" s="57" t="s">
        <v>38</v>
      </c>
      <c r="AM6" s="58"/>
      <c r="AN6" s="65" t="s">
        <v>41</v>
      </c>
      <c r="AO6" s="57" t="s">
        <v>22</v>
      </c>
      <c r="AP6" s="61"/>
      <c r="AQ6" s="58"/>
      <c r="AR6" s="69"/>
      <c r="AS6" s="43"/>
      <c r="AT6" s="43"/>
      <c r="AU6" s="45"/>
      <c r="AV6" s="43"/>
    </row>
    <row r="7" spans="1:48" s="5" customFormat="1" ht="140.25" customHeight="1">
      <c r="A7" s="45"/>
      <c r="B7" s="45"/>
      <c r="C7" s="45"/>
      <c r="D7" s="45"/>
      <c r="E7" s="45"/>
      <c r="F7" s="45"/>
      <c r="G7" s="45"/>
      <c r="H7" s="45"/>
      <c r="I7" s="74"/>
      <c r="J7" s="63" t="s">
        <v>39</v>
      </c>
      <c r="K7" s="64"/>
      <c r="L7" s="63" t="s">
        <v>9</v>
      </c>
      <c r="M7" s="64"/>
      <c r="N7" s="71" t="s">
        <v>10</v>
      </c>
      <c r="O7" s="72"/>
      <c r="P7" s="55"/>
      <c r="Q7" s="56"/>
      <c r="R7" s="59"/>
      <c r="S7" s="60"/>
      <c r="T7" s="66"/>
      <c r="U7" s="59"/>
      <c r="V7" s="62"/>
      <c r="W7" s="60"/>
      <c r="X7" s="59"/>
      <c r="Y7" s="60"/>
      <c r="Z7" s="63" t="s">
        <v>39</v>
      </c>
      <c r="AA7" s="64"/>
      <c r="AB7" s="63" t="s">
        <v>9</v>
      </c>
      <c r="AC7" s="64"/>
      <c r="AD7" s="71" t="s">
        <v>10</v>
      </c>
      <c r="AE7" s="72"/>
      <c r="AF7" s="55"/>
      <c r="AG7" s="56"/>
      <c r="AH7" s="55"/>
      <c r="AI7" s="56"/>
      <c r="AJ7" s="59"/>
      <c r="AK7" s="60"/>
      <c r="AL7" s="59"/>
      <c r="AM7" s="60"/>
      <c r="AN7" s="66"/>
      <c r="AO7" s="59"/>
      <c r="AP7" s="62"/>
      <c r="AQ7" s="60"/>
      <c r="AR7" s="69"/>
      <c r="AS7" s="43"/>
      <c r="AT7" s="43"/>
      <c r="AU7" s="45"/>
      <c r="AV7" s="43"/>
    </row>
    <row r="8" spans="1:48" s="5" customFormat="1" ht="34.5" customHeight="1">
      <c r="A8" s="46"/>
      <c r="B8" s="46"/>
      <c r="C8" s="46"/>
      <c r="D8" s="46"/>
      <c r="E8" s="46"/>
      <c r="F8" s="46"/>
      <c r="G8" s="46"/>
      <c r="H8" s="45"/>
      <c r="I8" s="6" t="s">
        <v>11</v>
      </c>
      <c r="J8" s="6" t="s">
        <v>11</v>
      </c>
      <c r="K8" s="6" t="s">
        <v>12</v>
      </c>
      <c r="L8" s="6" t="s">
        <v>11</v>
      </c>
      <c r="M8" s="6" t="s">
        <v>12</v>
      </c>
      <c r="N8" s="7" t="s">
        <v>11</v>
      </c>
      <c r="O8" s="7" t="s">
        <v>12</v>
      </c>
      <c r="P8" s="6" t="s">
        <v>11</v>
      </c>
      <c r="Q8" s="6" t="s">
        <v>12</v>
      </c>
      <c r="R8" s="8" t="s">
        <v>11</v>
      </c>
      <c r="S8" s="8" t="s">
        <v>12</v>
      </c>
      <c r="T8" s="8" t="s">
        <v>11</v>
      </c>
      <c r="U8" s="7" t="s">
        <v>13</v>
      </c>
      <c r="V8" s="6" t="s">
        <v>12</v>
      </c>
      <c r="W8" s="6" t="s">
        <v>31</v>
      </c>
      <c r="X8" s="8" t="s">
        <v>11</v>
      </c>
      <c r="Y8" s="8" t="s">
        <v>12</v>
      </c>
      <c r="Z8" s="6" t="s">
        <v>11</v>
      </c>
      <c r="AA8" s="6" t="s">
        <v>12</v>
      </c>
      <c r="AB8" s="6" t="s">
        <v>11</v>
      </c>
      <c r="AC8" s="6" t="s">
        <v>12</v>
      </c>
      <c r="AD8" s="7" t="s">
        <v>11</v>
      </c>
      <c r="AE8" s="7" t="s">
        <v>12</v>
      </c>
      <c r="AF8" s="34" t="s">
        <v>11</v>
      </c>
      <c r="AG8" s="34" t="s">
        <v>12</v>
      </c>
      <c r="AH8" s="34" t="s">
        <v>11</v>
      </c>
      <c r="AI8" s="34" t="s">
        <v>12</v>
      </c>
      <c r="AJ8" s="38" t="s">
        <v>11</v>
      </c>
      <c r="AK8" s="38" t="s">
        <v>12</v>
      </c>
      <c r="AL8" s="8" t="s">
        <v>11</v>
      </c>
      <c r="AM8" s="8" t="s">
        <v>12</v>
      </c>
      <c r="AN8" s="8" t="s">
        <v>11</v>
      </c>
      <c r="AO8" s="7" t="s">
        <v>13</v>
      </c>
      <c r="AP8" s="6" t="s">
        <v>12</v>
      </c>
      <c r="AQ8" s="6" t="s">
        <v>31</v>
      </c>
      <c r="AR8" s="70"/>
      <c r="AS8" s="44"/>
      <c r="AT8" s="44"/>
      <c r="AU8" s="46"/>
      <c r="AV8" s="44"/>
    </row>
    <row r="9" spans="1:48" s="5" customFormat="1" ht="18.75" customHeight="1">
      <c r="A9" s="8">
        <v>1</v>
      </c>
      <c r="B9" s="8">
        <v>2</v>
      </c>
      <c r="C9" s="7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  <c r="M9" s="8">
        <v>13</v>
      </c>
      <c r="N9" s="8">
        <v>14</v>
      </c>
      <c r="O9" s="8">
        <v>15</v>
      </c>
      <c r="P9" s="8">
        <v>18</v>
      </c>
      <c r="Q9" s="8">
        <v>19</v>
      </c>
      <c r="R9" s="8">
        <v>22</v>
      </c>
      <c r="S9" s="8">
        <v>23</v>
      </c>
      <c r="T9" s="8">
        <v>24</v>
      </c>
      <c r="U9" s="8">
        <v>25</v>
      </c>
      <c r="V9" s="8">
        <v>26</v>
      </c>
      <c r="W9" s="8">
        <v>27</v>
      </c>
      <c r="X9" s="8">
        <v>28</v>
      </c>
      <c r="Y9" s="8">
        <v>29</v>
      </c>
      <c r="Z9" s="8">
        <v>30</v>
      </c>
      <c r="AA9" s="8">
        <v>31</v>
      </c>
      <c r="AB9" s="8">
        <v>32</v>
      </c>
      <c r="AC9" s="8">
        <v>33</v>
      </c>
      <c r="AD9" s="8">
        <v>34</v>
      </c>
      <c r="AE9" s="8">
        <v>35</v>
      </c>
      <c r="AF9" s="35">
        <v>36</v>
      </c>
      <c r="AG9" s="35">
        <v>37</v>
      </c>
      <c r="AH9" s="35">
        <v>38</v>
      </c>
      <c r="AI9" s="35">
        <v>39</v>
      </c>
      <c r="AJ9" s="35">
        <v>40</v>
      </c>
      <c r="AK9" s="35">
        <v>41</v>
      </c>
      <c r="AL9" s="8">
        <v>42</v>
      </c>
      <c r="AM9" s="8">
        <v>43</v>
      </c>
      <c r="AN9" s="8">
        <v>44</v>
      </c>
      <c r="AO9" s="8">
        <v>45</v>
      </c>
      <c r="AP9" s="8">
        <v>46</v>
      </c>
      <c r="AQ9" s="8">
        <v>47</v>
      </c>
      <c r="AR9" s="8">
        <v>48</v>
      </c>
      <c r="AS9" s="8">
        <v>49</v>
      </c>
      <c r="AT9" s="8">
        <v>50</v>
      </c>
      <c r="AU9" s="8">
        <v>51</v>
      </c>
      <c r="AV9" s="8">
        <v>52</v>
      </c>
    </row>
    <row r="10" spans="1:48" s="5" customFormat="1" ht="74.400000000000006" customHeight="1">
      <c r="A10" s="21" t="s">
        <v>81</v>
      </c>
      <c r="B10" s="24" t="s">
        <v>83</v>
      </c>
      <c r="C10" s="24" t="s">
        <v>82</v>
      </c>
      <c r="D10" s="8" t="s">
        <v>2</v>
      </c>
      <c r="E10" s="8" t="s">
        <v>30</v>
      </c>
      <c r="F10" s="25" t="s">
        <v>84</v>
      </c>
      <c r="G10" s="11" t="s">
        <v>24</v>
      </c>
      <c r="H10" s="9" t="s">
        <v>14</v>
      </c>
      <c r="I10" s="29">
        <v>164</v>
      </c>
      <c r="J10" s="12">
        <v>0</v>
      </c>
      <c r="K10" s="13">
        <f>IFERROR(J10/I10,0)</f>
        <v>0</v>
      </c>
      <c r="L10" s="12">
        <v>0</v>
      </c>
      <c r="M10" s="13">
        <f>IFERROR(L10/I10,0)</f>
        <v>0</v>
      </c>
      <c r="N10" s="12">
        <v>0</v>
      </c>
      <c r="O10" s="13">
        <f>IFERROR(N10/I10,0)</f>
        <v>0</v>
      </c>
      <c r="P10" s="12">
        <v>0</v>
      </c>
      <c r="Q10" s="13">
        <f>IFERROR(P10/I10,0)</f>
        <v>0</v>
      </c>
      <c r="R10" s="12">
        <v>0</v>
      </c>
      <c r="S10" s="13">
        <f>IFERROR(R10/I10,0)</f>
        <v>0</v>
      </c>
      <c r="T10" s="12">
        <v>0</v>
      </c>
      <c r="U10" s="31">
        <v>0</v>
      </c>
      <c r="V10" s="32">
        <f>IFERROR(U10/I10,0)</f>
        <v>0</v>
      </c>
      <c r="W10" s="31"/>
      <c r="X10" s="31">
        <v>164</v>
      </c>
      <c r="Y10" s="32"/>
      <c r="Z10" s="31">
        <v>158</v>
      </c>
      <c r="AA10" s="32">
        <f>IFERROR(Z10/I10,0)</f>
        <v>0.96341463414634143</v>
      </c>
      <c r="AB10" s="31">
        <v>0</v>
      </c>
      <c r="AC10" s="32">
        <f>IFERROR(AB10/I10,0)</f>
        <v>0</v>
      </c>
      <c r="AD10" s="31">
        <v>0</v>
      </c>
      <c r="AE10" s="32">
        <f>IFERROR(AD10/I10,0)</f>
        <v>0</v>
      </c>
      <c r="AF10" s="31">
        <v>5</v>
      </c>
      <c r="AG10" s="32">
        <f>IFERROR(AF10/I10,0)</f>
        <v>3.048780487804878E-2</v>
      </c>
      <c r="AH10" s="31">
        <v>0</v>
      </c>
      <c r="AI10" s="32">
        <f>IFERROR(AH10/I10,0)</f>
        <v>0</v>
      </c>
      <c r="AJ10" s="31">
        <v>0</v>
      </c>
      <c r="AK10" s="32">
        <f>IFERROR(AJ10/I10,0)</f>
        <v>0</v>
      </c>
      <c r="AL10" s="31">
        <v>0</v>
      </c>
      <c r="AM10" s="32">
        <f>IFERROR(AL10/I10,0)</f>
        <v>0</v>
      </c>
      <c r="AN10" s="31"/>
      <c r="AO10" s="31">
        <v>1</v>
      </c>
      <c r="AP10" s="32">
        <f>IFERROR(AO10/I10,0)</f>
        <v>6.0975609756097563E-3</v>
      </c>
      <c r="AQ10" s="31"/>
      <c r="AR10" s="31"/>
      <c r="AS10" s="31" t="str">
        <f>IF(I10=J10+L10+P10+R10+U10+N10+X10,"принято","ВЫПУСК НЕ СОВПАДАЕТ С СУММОЙ ПО ГРАФАМ")</f>
        <v>принято</v>
      </c>
      <c r="AT10" s="33" t="str">
        <f>IF(I10=Z10+AB10+AF10+AH10+AJ10+AD10+AL10+AO10,"принято","ВЫПУСК НЕ СОВПАДАЕТ С СУММОЙ ПО ГРАФАМ")</f>
        <v>принято</v>
      </c>
      <c r="AU10" s="33" t="str">
        <f>IF(A10&lt;&gt;0,IF(B10&lt;&gt;0,IF(C10&lt;&gt;0,IF(D10&lt;&gt;0,IF(E10&lt;&gt;0,IF(F10&lt;&gt;0,"принято","ГРАФЫ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V10" s="33" t="str">
        <f>IF(E10="ПОО","принято",IF(E10="ОО ВО","принято",IF(E10=0,"принято","ВВЕДЕНЫ НЕКОРРЕКТНЫЕ ЗНАЧЕНИЯ")))</f>
        <v>принято</v>
      </c>
    </row>
    <row r="11" spans="1:48" s="5" customFormat="1" ht="69">
      <c r="A11" s="21" t="s">
        <v>81</v>
      </c>
      <c r="B11" s="24" t="s">
        <v>83</v>
      </c>
      <c r="C11" s="24" t="s">
        <v>82</v>
      </c>
      <c r="D11" s="8" t="s">
        <v>2</v>
      </c>
      <c r="E11" s="8" t="s">
        <v>30</v>
      </c>
      <c r="F11" s="25" t="s">
        <v>84</v>
      </c>
      <c r="G11" s="11" t="s">
        <v>25</v>
      </c>
      <c r="H11" s="10" t="s">
        <v>15</v>
      </c>
      <c r="I11" s="12"/>
      <c r="J11" s="12"/>
      <c r="K11" s="13">
        <f t="shared" ref="K11:K15" si="0">IFERROR(J11/I11,0)</f>
        <v>0</v>
      </c>
      <c r="L11" s="12"/>
      <c r="M11" s="13">
        <f t="shared" ref="M11:M15" si="1">IFERROR(L11/I11,0)</f>
        <v>0</v>
      </c>
      <c r="N11" s="12"/>
      <c r="O11" s="13">
        <f t="shared" ref="O11:O15" si="2">IFERROR(N11/I11,0)</f>
        <v>0</v>
      </c>
      <c r="P11" s="12"/>
      <c r="Q11" s="13">
        <f t="shared" ref="Q11:Q15" si="3">IFERROR(P11/I11,0)</f>
        <v>0</v>
      </c>
      <c r="R11" s="12"/>
      <c r="S11" s="13">
        <f t="shared" ref="S11:S15" si="4">IFERROR(R11/I11,0)</f>
        <v>0</v>
      </c>
      <c r="T11" s="12"/>
      <c r="U11" s="31"/>
      <c r="V11" s="32">
        <f t="shared" ref="V11:V15" si="5">IFERROR(U11/I11,0)</f>
        <v>0</v>
      </c>
      <c r="W11" s="31"/>
      <c r="X11" s="31"/>
      <c r="Y11" s="31"/>
      <c r="Z11" s="31"/>
      <c r="AA11" s="32">
        <f t="shared" ref="AA11:AA15" si="6">IFERROR(Z11/I11,0)</f>
        <v>0</v>
      </c>
      <c r="AB11" s="31"/>
      <c r="AC11" s="32">
        <f t="shared" ref="AC11:AC13" si="7">IFERROR(AB11/I11,0)</f>
        <v>0</v>
      </c>
      <c r="AD11" s="31"/>
      <c r="AE11" s="32">
        <f t="shared" ref="AE11:AE15" si="8">IFERROR(AD11/I11,0)</f>
        <v>0</v>
      </c>
      <c r="AF11" s="31"/>
      <c r="AG11" s="32">
        <f t="shared" ref="AG11:AG15" si="9">IFERROR(AF11/I11,0)</f>
        <v>0</v>
      </c>
      <c r="AH11" s="31"/>
      <c r="AI11" s="32">
        <f t="shared" ref="AI11:AI15" si="10">IFERROR(AH11/I11,0)</f>
        <v>0</v>
      </c>
      <c r="AJ11" s="31"/>
      <c r="AK11" s="32">
        <f t="shared" ref="AK11:AK15" si="11">IFERROR(AJ11/I11,0)</f>
        <v>0</v>
      </c>
      <c r="AL11" s="31"/>
      <c r="AM11" s="32">
        <f t="shared" ref="AM11:AM15" si="12">IFERROR(AL11/I11,0)</f>
        <v>0</v>
      </c>
      <c r="AN11" s="31"/>
      <c r="AO11" s="31"/>
      <c r="AP11" s="32">
        <f t="shared" ref="AP11:AP15" si="13">IFERROR(AO11/I11,0)</f>
        <v>0</v>
      </c>
      <c r="AQ11" s="31"/>
      <c r="AR11" s="31"/>
      <c r="AS11" s="31" t="str">
        <f t="shared" ref="AS11:AS13" si="14">IF(I11=J11+L11+P11+R11+U11+N11+X11,"принято","ВЫПУСК НЕ СОВПАДАЕТ С СУММОЙ ПО ГРАФАМ")</f>
        <v>принято</v>
      </c>
      <c r="AT11" s="33" t="str">
        <f>IF(I11=Z11+AB11+AF11+AH11+AJ11+AD11+AL11+AO11,"принято","ВЫПУСК НЕ СОВПАДАЕТ С СУММОЙ ПО ГРАФАМ")</f>
        <v>принято</v>
      </c>
      <c r="AU11" s="33" t="str">
        <f t="shared" ref="AU11:AU15" si="15">IF(A11&lt;&gt;0,IF(B11&lt;&gt;0,IF(C11&lt;&gt;0,IF(D11&lt;&gt;0,IF(E11&lt;&gt;0,IF(F11&lt;&gt;0,"принято","ГРАФЫ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V11" s="33" t="str">
        <f t="shared" ref="AV11:AV15" si="16">IF(E11="ПОО","принято",IF(E11="ОО ВО","принято",IF(E11=0,"принято","ВВЕДЕНЫ НЕКОРРЕКТНЫЕ ЗНАЧЕНИЯ")))</f>
        <v>принято</v>
      </c>
    </row>
    <row r="12" spans="1:48" s="5" customFormat="1" ht="69">
      <c r="A12" s="21" t="s">
        <v>81</v>
      </c>
      <c r="B12" s="24" t="s">
        <v>83</v>
      </c>
      <c r="C12" s="24" t="s">
        <v>82</v>
      </c>
      <c r="D12" s="8" t="s">
        <v>2</v>
      </c>
      <c r="E12" s="8" t="s">
        <v>30</v>
      </c>
      <c r="F12" s="25" t="s">
        <v>84</v>
      </c>
      <c r="G12" s="11" t="s">
        <v>26</v>
      </c>
      <c r="H12" s="10" t="s">
        <v>35</v>
      </c>
      <c r="I12" s="12"/>
      <c r="J12" s="12"/>
      <c r="K12" s="13">
        <f t="shared" si="0"/>
        <v>0</v>
      </c>
      <c r="L12" s="12"/>
      <c r="M12" s="13">
        <f t="shared" si="1"/>
        <v>0</v>
      </c>
      <c r="N12" s="12"/>
      <c r="O12" s="13">
        <f t="shared" si="2"/>
        <v>0</v>
      </c>
      <c r="P12" s="12"/>
      <c r="Q12" s="13">
        <f t="shared" si="3"/>
        <v>0</v>
      </c>
      <c r="R12" s="12"/>
      <c r="S12" s="13">
        <f t="shared" si="4"/>
        <v>0</v>
      </c>
      <c r="T12" s="12"/>
      <c r="U12" s="31"/>
      <c r="V12" s="32">
        <f t="shared" si="5"/>
        <v>0</v>
      </c>
      <c r="W12" s="31"/>
      <c r="X12" s="31"/>
      <c r="Y12" s="31"/>
      <c r="Z12" s="31"/>
      <c r="AA12" s="32">
        <f t="shared" si="6"/>
        <v>0</v>
      </c>
      <c r="AB12" s="31"/>
      <c r="AC12" s="32">
        <f t="shared" si="7"/>
        <v>0</v>
      </c>
      <c r="AD12" s="31"/>
      <c r="AE12" s="32">
        <f t="shared" si="8"/>
        <v>0</v>
      </c>
      <c r="AF12" s="31"/>
      <c r="AG12" s="32">
        <f t="shared" si="9"/>
        <v>0</v>
      </c>
      <c r="AH12" s="31"/>
      <c r="AI12" s="32">
        <f t="shared" si="10"/>
        <v>0</v>
      </c>
      <c r="AJ12" s="31"/>
      <c r="AK12" s="32">
        <f t="shared" si="11"/>
        <v>0</v>
      </c>
      <c r="AL12" s="31"/>
      <c r="AM12" s="32">
        <f t="shared" si="12"/>
        <v>0</v>
      </c>
      <c r="AN12" s="31"/>
      <c r="AO12" s="31"/>
      <c r="AP12" s="32">
        <f t="shared" si="13"/>
        <v>0</v>
      </c>
      <c r="AQ12" s="31"/>
      <c r="AR12" s="31"/>
      <c r="AS12" s="31" t="str">
        <f t="shared" si="14"/>
        <v>принято</v>
      </c>
      <c r="AT12" s="33" t="str">
        <f>IF(I12=Z12+AB12+AF12+AH12+AJ12+AD12+AL12+AO12,"принято","ВЫПУСК НЕ СОВПАДАЕТ С СУММОЙ ПО ГРАФАМ")</f>
        <v>принято</v>
      </c>
      <c r="AU12" s="33" t="str">
        <f t="shared" si="15"/>
        <v>принято</v>
      </c>
      <c r="AV12" s="33" t="str">
        <f t="shared" si="16"/>
        <v>принято</v>
      </c>
    </row>
    <row r="13" spans="1:48" s="5" customFormat="1" ht="69">
      <c r="A13" s="21" t="s">
        <v>81</v>
      </c>
      <c r="B13" s="24" t="s">
        <v>83</v>
      </c>
      <c r="C13" s="24" t="s">
        <v>82</v>
      </c>
      <c r="D13" s="8" t="s">
        <v>2</v>
      </c>
      <c r="E13" s="8" t="s">
        <v>30</v>
      </c>
      <c r="F13" s="25" t="s">
        <v>84</v>
      </c>
      <c r="G13" s="11" t="s">
        <v>27</v>
      </c>
      <c r="H13" s="10" t="s">
        <v>29</v>
      </c>
      <c r="I13" s="12"/>
      <c r="J13" s="12"/>
      <c r="K13" s="13">
        <f t="shared" si="0"/>
        <v>0</v>
      </c>
      <c r="L13" s="12"/>
      <c r="M13" s="13">
        <f t="shared" si="1"/>
        <v>0</v>
      </c>
      <c r="N13" s="12"/>
      <c r="O13" s="13">
        <f t="shared" si="2"/>
        <v>0</v>
      </c>
      <c r="P13" s="12"/>
      <c r="Q13" s="13">
        <f t="shared" si="3"/>
        <v>0</v>
      </c>
      <c r="R13" s="12"/>
      <c r="S13" s="13">
        <f t="shared" si="4"/>
        <v>0</v>
      </c>
      <c r="T13" s="12"/>
      <c r="U13" s="31"/>
      <c r="V13" s="32">
        <f t="shared" si="5"/>
        <v>0</v>
      </c>
      <c r="W13" s="31"/>
      <c r="X13" s="31"/>
      <c r="Y13" s="31"/>
      <c r="Z13" s="31"/>
      <c r="AA13" s="32">
        <f t="shared" si="6"/>
        <v>0</v>
      </c>
      <c r="AB13" s="31"/>
      <c r="AC13" s="32">
        <f t="shared" si="7"/>
        <v>0</v>
      </c>
      <c r="AD13" s="31"/>
      <c r="AE13" s="32">
        <f t="shared" si="8"/>
        <v>0</v>
      </c>
      <c r="AF13" s="31"/>
      <c r="AG13" s="32">
        <f t="shared" si="9"/>
        <v>0</v>
      </c>
      <c r="AH13" s="31"/>
      <c r="AI13" s="32">
        <f t="shared" si="10"/>
        <v>0</v>
      </c>
      <c r="AJ13" s="31"/>
      <c r="AK13" s="32">
        <f t="shared" si="11"/>
        <v>0</v>
      </c>
      <c r="AL13" s="31"/>
      <c r="AM13" s="32">
        <f t="shared" si="12"/>
        <v>0</v>
      </c>
      <c r="AN13" s="31"/>
      <c r="AO13" s="31"/>
      <c r="AP13" s="32">
        <f t="shared" si="13"/>
        <v>0</v>
      </c>
      <c r="AQ13" s="31"/>
      <c r="AR13" s="31"/>
      <c r="AS13" s="31" t="str">
        <f t="shared" si="14"/>
        <v>принято</v>
      </c>
      <c r="AT13" s="33" t="str">
        <f>IF(I13=Z13+AB13+AF13+AH13+AJ13+AD13+AL13+AO13,"принято","ВЫПУСК НЕ СОВПАДАЕТ С СУММОЙ ПО ГРАФАМ")</f>
        <v>принято</v>
      </c>
      <c r="AU13" s="33" t="str">
        <f t="shared" si="15"/>
        <v>принято</v>
      </c>
      <c r="AV13" s="33" t="str">
        <f t="shared" si="16"/>
        <v>принято</v>
      </c>
    </row>
    <row r="14" spans="1:48" s="5" customFormat="1" ht="69">
      <c r="A14" s="21" t="s">
        <v>81</v>
      </c>
      <c r="B14" s="24" t="s">
        <v>83</v>
      </c>
      <c r="C14" s="24" t="s">
        <v>82</v>
      </c>
      <c r="D14" s="8" t="s">
        <v>2</v>
      </c>
      <c r="E14" s="8" t="s">
        <v>30</v>
      </c>
      <c r="F14" s="25" t="s">
        <v>84</v>
      </c>
      <c r="G14" s="11" t="s">
        <v>28</v>
      </c>
      <c r="H14" s="10" t="s">
        <v>36</v>
      </c>
      <c r="I14" s="12">
        <v>4</v>
      </c>
      <c r="J14" s="12">
        <v>0</v>
      </c>
      <c r="K14" s="13">
        <f t="shared" si="0"/>
        <v>0</v>
      </c>
      <c r="L14" s="12">
        <v>0</v>
      </c>
      <c r="M14" s="13">
        <f t="shared" si="1"/>
        <v>0</v>
      </c>
      <c r="N14" s="12">
        <v>0</v>
      </c>
      <c r="O14" s="13">
        <f t="shared" si="2"/>
        <v>0</v>
      </c>
      <c r="P14" s="12">
        <v>0</v>
      </c>
      <c r="Q14" s="13">
        <f t="shared" si="3"/>
        <v>0</v>
      </c>
      <c r="R14" s="12">
        <v>0</v>
      </c>
      <c r="S14" s="13">
        <f t="shared" si="4"/>
        <v>0</v>
      </c>
      <c r="T14" s="12"/>
      <c r="U14" s="31">
        <v>0</v>
      </c>
      <c r="V14" s="32">
        <f t="shared" si="5"/>
        <v>0</v>
      </c>
      <c r="W14" s="31"/>
      <c r="X14" s="31">
        <v>4</v>
      </c>
      <c r="Y14" s="31"/>
      <c r="Z14" s="31">
        <v>4</v>
      </c>
      <c r="AA14" s="32">
        <f t="shared" si="6"/>
        <v>1</v>
      </c>
      <c r="AB14" s="31">
        <v>0</v>
      </c>
      <c r="AC14" s="32">
        <f>IFERROR(AB14/I14,0)</f>
        <v>0</v>
      </c>
      <c r="AD14" s="31">
        <v>0</v>
      </c>
      <c r="AE14" s="32">
        <f t="shared" si="8"/>
        <v>0</v>
      </c>
      <c r="AF14" s="31">
        <v>0</v>
      </c>
      <c r="AG14" s="32">
        <f t="shared" si="9"/>
        <v>0</v>
      </c>
      <c r="AH14" s="31">
        <v>0</v>
      </c>
      <c r="AI14" s="32">
        <f t="shared" si="10"/>
        <v>0</v>
      </c>
      <c r="AJ14" s="31">
        <v>0</v>
      </c>
      <c r="AK14" s="32">
        <f t="shared" si="11"/>
        <v>0</v>
      </c>
      <c r="AL14" s="31">
        <v>0</v>
      </c>
      <c r="AM14" s="32">
        <f t="shared" si="12"/>
        <v>0</v>
      </c>
      <c r="AN14" s="31"/>
      <c r="AO14" s="31">
        <v>0</v>
      </c>
      <c r="AP14" s="32">
        <f t="shared" si="13"/>
        <v>0</v>
      </c>
      <c r="AQ14" s="31"/>
      <c r="AR14" s="31"/>
      <c r="AS14" s="31" t="str">
        <f>IF(I14=J14+L14+P14+R14+U14+N14+X14,"принято","ВЫПУСК НЕ СОВПАДАЕТ С СУММОЙ ПО ГРАФАМ")</f>
        <v>принято</v>
      </c>
      <c r="AT14" s="33" t="str">
        <f>IF(I14=Z14+AB14+AF14+AH14+AJ14+AD14+AL14+AO14,"принято","ВЫПУСК НЕ СОВПАДАЕТ С СУММОЙ ПО ГРАФАМ")</f>
        <v>принято</v>
      </c>
      <c r="AU14" s="33" t="str">
        <f t="shared" si="15"/>
        <v>принято</v>
      </c>
      <c r="AV14" s="33" t="str">
        <f t="shared" si="16"/>
        <v>принято</v>
      </c>
    </row>
    <row r="15" spans="1:48" ht="69">
      <c r="A15" s="21" t="s">
        <v>81</v>
      </c>
      <c r="B15" s="24" t="s">
        <v>83</v>
      </c>
      <c r="C15" s="24" t="s">
        <v>82</v>
      </c>
      <c r="D15" s="8" t="s">
        <v>2</v>
      </c>
      <c r="E15" s="8" t="s">
        <v>30</v>
      </c>
      <c r="F15" s="26" t="s">
        <v>85</v>
      </c>
      <c r="G15" s="11" t="s">
        <v>24</v>
      </c>
      <c r="H15" s="9" t="s">
        <v>14</v>
      </c>
      <c r="I15" s="29">
        <v>75</v>
      </c>
      <c r="J15" s="12">
        <v>0</v>
      </c>
      <c r="K15" s="13">
        <f t="shared" si="0"/>
        <v>0</v>
      </c>
      <c r="L15" s="12">
        <v>0</v>
      </c>
      <c r="M15" s="13">
        <f t="shared" si="1"/>
        <v>0</v>
      </c>
      <c r="N15" s="12">
        <v>0</v>
      </c>
      <c r="O15" s="13">
        <f t="shared" si="2"/>
        <v>0</v>
      </c>
      <c r="P15" s="12">
        <v>0</v>
      </c>
      <c r="Q15" s="13">
        <f t="shared" si="3"/>
        <v>0</v>
      </c>
      <c r="R15" s="12">
        <v>0</v>
      </c>
      <c r="S15" s="13">
        <f t="shared" si="4"/>
        <v>0</v>
      </c>
      <c r="T15" s="12"/>
      <c r="U15" s="31">
        <v>0</v>
      </c>
      <c r="V15" s="32">
        <f t="shared" si="5"/>
        <v>0</v>
      </c>
      <c r="W15" s="31"/>
      <c r="X15" s="31">
        <v>75</v>
      </c>
      <c r="Y15" s="32"/>
      <c r="Z15" s="31">
        <v>42</v>
      </c>
      <c r="AA15" s="32">
        <f t="shared" si="6"/>
        <v>0.56000000000000005</v>
      </c>
      <c r="AB15" s="31">
        <v>0</v>
      </c>
      <c r="AC15" s="32">
        <f t="shared" ref="AC15:AC44" si="17">IFERROR(AB15/I15,0)</f>
        <v>0</v>
      </c>
      <c r="AD15" s="31">
        <v>4</v>
      </c>
      <c r="AE15" s="32">
        <f t="shared" si="8"/>
        <v>5.3333333333333337E-2</v>
      </c>
      <c r="AF15" s="31">
        <v>0</v>
      </c>
      <c r="AG15" s="32">
        <f t="shared" si="9"/>
        <v>0</v>
      </c>
      <c r="AH15" s="31">
        <v>29</v>
      </c>
      <c r="AI15" s="32">
        <f t="shared" si="10"/>
        <v>0.38666666666666666</v>
      </c>
      <c r="AJ15" s="31">
        <v>0</v>
      </c>
      <c r="AK15" s="32">
        <f t="shared" si="11"/>
        <v>0</v>
      </c>
      <c r="AL15" s="31">
        <v>0</v>
      </c>
      <c r="AM15" s="32">
        <f t="shared" si="12"/>
        <v>0</v>
      </c>
      <c r="AN15" s="31"/>
      <c r="AO15" s="31">
        <v>0</v>
      </c>
      <c r="AP15" s="32">
        <f t="shared" si="13"/>
        <v>0</v>
      </c>
      <c r="AQ15" s="31"/>
      <c r="AR15" s="31"/>
      <c r="AS15" s="31" t="str">
        <f t="shared" ref="AS15:AS44" si="18">IF(I15=J15+L15+P15+R15+U15+N15+X15,"принято","ВЫПУСК НЕ СОВПАДАЕТ С СУММОЙ ПО ГРАФАМ")</f>
        <v>принято</v>
      </c>
      <c r="AT15" s="33" t="str">
        <f t="shared" ref="AT15:AT44" si="19">IF(I15=Z15+AB15+AF15+AH15+AJ15+AD15+AL15+AO15,"принято","ВЫПУСК НЕ СОВПАДАЕТ С СУММОЙ ПО ГРАФАМ")</f>
        <v>принято</v>
      </c>
      <c r="AU15" s="33" t="str">
        <f t="shared" si="15"/>
        <v>принято</v>
      </c>
      <c r="AV15" s="33" t="str">
        <f t="shared" si="16"/>
        <v>принято</v>
      </c>
    </row>
    <row r="16" spans="1:48" ht="69">
      <c r="A16" s="21" t="s">
        <v>81</v>
      </c>
      <c r="B16" s="24" t="s">
        <v>83</v>
      </c>
      <c r="C16" s="24" t="s">
        <v>82</v>
      </c>
      <c r="D16" s="8" t="s">
        <v>2</v>
      </c>
      <c r="E16" s="8" t="s">
        <v>30</v>
      </c>
      <c r="F16" s="26" t="s">
        <v>85</v>
      </c>
      <c r="G16" s="11" t="s">
        <v>25</v>
      </c>
      <c r="H16" s="10" t="s">
        <v>15</v>
      </c>
      <c r="I16" s="12"/>
      <c r="J16" s="12"/>
      <c r="K16" s="13">
        <f t="shared" ref="K16:K44" si="20">IFERROR(J16/I16,0)</f>
        <v>0</v>
      </c>
      <c r="L16" s="12"/>
      <c r="M16" s="13">
        <f t="shared" ref="M16:M44" si="21">IFERROR(L16/I16,0)</f>
        <v>0</v>
      </c>
      <c r="N16" s="12"/>
      <c r="O16" s="13">
        <f t="shared" ref="O16:O44" si="22">IFERROR(N16/I16,0)</f>
        <v>0</v>
      </c>
      <c r="P16" s="12"/>
      <c r="Q16" s="13">
        <f t="shared" ref="Q16:Q44" si="23">IFERROR(P16/I16,0)</f>
        <v>0</v>
      </c>
      <c r="R16" s="12"/>
      <c r="S16" s="13">
        <f t="shared" ref="S16:S44" si="24">IFERROR(R16/I16,0)</f>
        <v>0</v>
      </c>
      <c r="T16" s="12"/>
      <c r="U16" s="31"/>
      <c r="V16" s="32">
        <f t="shared" ref="V16:V44" si="25">IFERROR(U16/I16,0)</f>
        <v>0</v>
      </c>
      <c r="W16" s="31"/>
      <c r="X16" s="31"/>
      <c r="Y16" s="31"/>
      <c r="Z16" s="31"/>
      <c r="AA16" s="32">
        <f t="shared" ref="AA16:AA44" si="26">IFERROR(Z16/I16,0)</f>
        <v>0</v>
      </c>
      <c r="AB16" s="31"/>
      <c r="AC16" s="32">
        <f t="shared" si="17"/>
        <v>0</v>
      </c>
      <c r="AD16" s="31"/>
      <c r="AE16" s="32">
        <f t="shared" ref="AE16:AE44" si="27">IFERROR(AD16/I16,0)</f>
        <v>0</v>
      </c>
      <c r="AF16" s="31"/>
      <c r="AG16" s="32">
        <f t="shared" ref="AG16:AG44" si="28">IFERROR(AF16/I16,0)</f>
        <v>0</v>
      </c>
      <c r="AH16" s="31"/>
      <c r="AI16" s="32">
        <f t="shared" ref="AI16:AI44" si="29">IFERROR(AH16/I16,0)</f>
        <v>0</v>
      </c>
      <c r="AJ16" s="31"/>
      <c r="AK16" s="32">
        <f t="shared" ref="AK16:AK44" si="30">IFERROR(AJ16/I16,0)</f>
        <v>0</v>
      </c>
      <c r="AL16" s="31"/>
      <c r="AM16" s="32">
        <f t="shared" ref="AM16:AM44" si="31">IFERROR(AL16/I16,0)</f>
        <v>0</v>
      </c>
      <c r="AN16" s="31"/>
      <c r="AO16" s="31"/>
      <c r="AP16" s="32">
        <f t="shared" ref="AP16:AP44" si="32">IFERROR(AO16/I16,0)</f>
        <v>0</v>
      </c>
      <c r="AQ16" s="31"/>
      <c r="AR16" s="31"/>
      <c r="AS16" s="31" t="str">
        <f t="shared" si="18"/>
        <v>принято</v>
      </c>
      <c r="AT16" s="33" t="str">
        <f t="shared" si="19"/>
        <v>принято</v>
      </c>
      <c r="AU16" s="33" t="str">
        <f t="shared" ref="AU16:AU44" si="33">IF(A16&lt;&gt;0,IF(B16&lt;&gt;0,IF(C16&lt;&gt;0,IF(D16&lt;&gt;0,IF(E16&lt;&gt;0,IF(F16&lt;&gt;0,"принято","ГРАФЫ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V16" s="33" t="str">
        <f t="shared" ref="AV16:AV44" si="34">IF(E16="ПОО","принято",IF(E16="ОО ВО","принято",IF(E16=0,"принято","ВВЕДЕНЫ НЕКОРРЕКТНЫЕ ЗНАЧЕНИЯ")))</f>
        <v>принято</v>
      </c>
    </row>
    <row r="17" spans="1:48" ht="69">
      <c r="A17" s="21" t="s">
        <v>81</v>
      </c>
      <c r="B17" s="24" t="s">
        <v>83</v>
      </c>
      <c r="C17" s="24" t="s">
        <v>82</v>
      </c>
      <c r="D17" s="8" t="s">
        <v>2</v>
      </c>
      <c r="E17" s="8" t="s">
        <v>30</v>
      </c>
      <c r="F17" s="26" t="s">
        <v>85</v>
      </c>
      <c r="G17" s="11" t="s">
        <v>26</v>
      </c>
      <c r="H17" s="10" t="s">
        <v>35</v>
      </c>
      <c r="I17" s="12"/>
      <c r="J17" s="12"/>
      <c r="K17" s="13">
        <f t="shared" si="20"/>
        <v>0</v>
      </c>
      <c r="L17" s="12"/>
      <c r="M17" s="13">
        <f t="shared" si="21"/>
        <v>0</v>
      </c>
      <c r="N17" s="12"/>
      <c r="O17" s="13">
        <f t="shared" si="22"/>
        <v>0</v>
      </c>
      <c r="P17" s="12"/>
      <c r="Q17" s="13">
        <f t="shared" si="23"/>
        <v>0</v>
      </c>
      <c r="R17" s="12"/>
      <c r="S17" s="13">
        <f t="shared" si="24"/>
        <v>0</v>
      </c>
      <c r="T17" s="12"/>
      <c r="U17" s="31"/>
      <c r="V17" s="32">
        <f t="shared" si="25"/>
        <v>0</v>
      </c>
      <c r="W17" s="31"/>
      <c r="X17" s="31"/>
      <c r="Y17" s="31"/>
      <c r="Z17" s="31"/>
      <c r="AA17" s="32">
        <f t="shared" si="26"/>
        <v>0</v>
      </c>
      <c r="AB17" s="31"/>
      <c r="AC17" s="32">
        <f t="shared" si="17"/>
        <v>0</v>
      </c>
      <c r="AD17" s="31"/>
      <c r="AE17" s="32">
        <f t="shared" si="27"/>
        <v>0</v>
      </c>
      <c r="AF17" s="31"/>
      <c r="AG17" s="32">
        <f t="shared" si="28"/>
        <v>0</v>
      </c>
      <c r="AH17" s="31"/>
      <c r="AI17" s="32">
        <f t="shared" si="29"/>
        <v>0</v>
      </c>
      <c r="AJ17" s="31"/>
      <c r="AK17" s="32">
        <f t="shared" si="30"/>
        <v>0</v>
      </c>
      <c r="AL17" s="31"/>
      <c r="AM17" s="32">
        <f t="shared" si="31"/>
        <v>0</v>
      </c>
      <c r="AN17" s="31"/>
      <c r="AO17" s="31"/>
      <c r="AP17" s="32">
        <f t="shared" si="32"/>
        <v>0</v>
      </c>
      <c r="AQ17" s="31"/>
      <c r="AR17" s="31"/>
      <c r="AS17" s="31" t="str">
        <f t="shared" si="18"/>
        <v>принято</v>
      </c>
      <c r="AT17" s="33" t="str">
        <f t="shared" si="19"/>
        <v>принято</v>
      </c>
      <c r="AU17" s="33" t="str">
        <f t="shared" si="33"/>
        <v>принято</v>
      </c>
      <c r="AV17" s="33" t="str">
        <f t="shared" si="34"/>
        <v>принято</v>
      </c>
    </row>
    <row r="18" spans="1:48" ht="69">
      <c r="A18" s="21" t="s">
        <v>81</v>
      </c>
      <c r="B18" s="24" t="s">
        <v>83</v>
      </c>
      <c r="C18" s="24" t="s">
        <v>82</v>
      </c>
      <c r="D18" s="8" t="s">
        <v>2</v>
      </c>
      <c r="E18" s="8" t="s">
        <v>30</v>
      </c>
      <c r="F18" s="26" t="s">
        <v>85</v>
      </c>
      <c r="G18" s="11" t="s">
        <v>27</v>
      </c>
      <c r="H18" s="10" t="s">
        <v>29</v>
      </c>
      <c r="I18" s="12"/>
      <c r="J18" s="12"/>
      <c r="K18" s="13">
        <f t="shared" si="20"/>
        <v>0</v>
      </c>
      <c r="L18" s="12"/>
      <c r="M18" s="13">
        <f t="shared" si="21"/>
        <v>0</v>
      </c>
      <c r="N18" s="12"/>
      <c r="O18" s="13">
        <f t="shared" si="22"/>
        <v>0</v>
      </c>
      <c r="P18" s="12"/>
      <c r="Q18" s="13">
        <f t="shared" si="23"/>
        <v>0</v>
      </c>
      <c r="R18" s="12"/>
      <c r="S18" s="13">
        <f t="shared" si="24"/>
        <v>0</v>
      </c>
      <c r="T18" s="12"/>
      <c r="U18" s="31"/>
      <c r="V18" s="32">
        <f t="shared" si="25"/>
        <v>0</v>
      </c>
      <c r="W18" s="31"/>
      <c r="X18" s="31"/>
      <c r="Y18" s="31"/>
      <c r="Z18" s="31"/>
      <c r="AA18" s="32">
        <f t="shared" si="26"/>
        <v>0</v>
      </c>
      <c r="AB18" s="31"/>
      <c r="AC18" s="32">
        <f t="shared" si="17"/>
        <v>0</v>
      </c>
      <c r="AD18" s="31"/>
      <c r="AE18" s="32">
        <f t="shared" si="27"/>
        <v>0</v>
      </c>
      <c r="AF18" s="31"/>
      <c r="AG18" s="32">
        <f t="shared" si="28"/>
        <v>0</v>
      </c>
      <c r="AH18" s="31"/>
      <c r="AI18" s="32">
        <f t="shared" si="29"/>
        <v>0</v>
      </c>
      <c r="AJ18" s="31"/>
      <c r="AK18" s="32">
        <f t="shared" si="30"/>
        <v>0</v>
      </c>
      <c r="AL18" s="31"/>
      <c r="AM18" s="32">
        <f t="shared" si="31"/>
        <v>0</v>
      </c>
      <c r="AN18" s="31"/>
      <c r="AO18" s="31"/>
      <c r="AP18" s="32">
        <f t="shared" si="32"/>
        <v>0</v>
      </c>
      <c r="AQ18" s="31"/>
      <c r="AR18" s="31"/>
      <c r="AS18" s="31" t="str">
        <f t="shared" si="18"/>
        <v>принято</v>
      </c>
      <c r="AT18" s="33" t="str">
        <f t="shared" si="19"/>
        <v>принято</v>
      </c>
      <c r="AU18" s="33" t="str">
        <f t="shared" si="33"/>
        <v>принято</v>
      </c>
      <c r="AV18" s="33" t="str">
        <f t="shared" si="34"/>
        <v>принято</v>
      </c>
    </row>
    <row r="19" spans="1:48" ht="69">
      <c r="A19" s="21" t="s">
        <v>81</v>
      </c>
      <c r="B19" s="24" t="s">
        <v>83</v>
      </c>
      <c r="C19" s="24" t="s">
        <v>82</v>
      </c>
      <c r="D19" s="8" t="s">
        <v>2</v>
      </c>
      <c r="E19" s="8" t="s">
        <v>30</v>
      </c>
      <c r="F19" s="26" t="s">
        <v>85</v>
      </c>
      <c r="G19" s="11" t="s">
        <v>28</v>
      </c>
      <c r="H19" s="10" t="s">
        <v>36</v>
      </c>
      <c r="I19" s="12"/>
      <c r="J19" s="12"/>
      <c r="K19" s="13">
        <f t="shared" si="20"/>
        <v>0</v>
      </c>
      <c r="L19" s="12"/>
      <c r="M19" s="13">
        <f t="shared" si="21"/>
        <v>0</v>
      </c>
      <c r="N19" s="12"/>
      <c r="O19" s="13">
        <f t="shared" si="22"/>
        <v>0</v>
      </c>
      <c r="P19" s="12"/>
      <c r="Q19" s="13">
        <f t="shared" si="23"/>
        <v>0</v>
      </c>
      <c r="R19" s="12"/>
      <c r="S19" s="13">
        <f t="shared" si="24"/>
        <v>0</v>
      </c>
      <c r="T19" s="12"/>
      <c r="U19" s="31"/>
      <c r="V19" s="32">
        <f t="shared" si="25"/>
        <v>0</v>
      </c>
      <c r="W19" s="31"/>
      <c r="X19" s="31"/>
      <c r="Y19" s="31"/>
      <c r="Z19" s="31"/>
      <c r="AA19" s="32">
        <f t="shared" si="26"/>
        <v>0</v>
      </c>
      <c r="AB19" s="31"/>
      <c r="AC19" s="32">
        <f t="shared" si="17"/>
        <v>0</v>
      </c>
      <c r="AD19" s="31"/>
      <c r="AE19" s="32">
        <f t="shared" si="27"/>
        <v>0</v>
      </c>
      <c r="AF19" s="31"/>
      <c r="AG19" s="32">
        <f t="shared" si="28"/>
        <v>0</v>
      </c>
      <c r="AH19" s="31"/>
      <c r="AI19" s="32">
        <f t="shared" si="29"/>
        <v>0</v>
      </c>
      <c r="AJ19" s="31"/>
      <c r="AK19" s="32">
        <f t="shared" si="30"/>
        <v>0</v>
      </c>
      <c r="AL19" s="31"/>
      <c r="AM19" s="32">
        <f t="shared" si="31"/>
        <v>0</v>
      </c>
      <c r="AN19" s="31"/>
      <c r="AO19" s="31"/>
      <c r="AP19" s="32">
        <f t="shared" si="32"/>
        <v>0</v>
      </c>
      <c r="AQ19" s="31"/>
      <c r="AR19" s="31"/>
      <c r="AS19" s="31" t="str">
        <f t="shared" si="18"/>
        <v>принято</v>
      </c>
      <c r="AT19" s="33" t="str">
        <f t="shared" si="19"/>
        <v>принято</v>
      </c>
      <c r="AU19" s="33" t="str">
        <f t="shared" si="33"/>
        <v>принято</v>
      </c>
      <c r="AV19" s="33" t="str">
        <f t="shared" si="34"/>
        <v>принято</v>
      </c>
    </row>
    <row r="20" spans="1:48" ht="69">
      <c r="A20" s="21" t="s">
        <v>81</v>
      </c>
      <c r="B20" s="24" t="s">
        <v>83</v>
      </c>
      <c r="C20" s="24" t="s">
        <v>82</v>
      </c>
      <c r="D20" s="8" t="s">
        <v>2</v>
      </c>
      <c r="E20" s="8" t="s">
        <v>30</v>
      </c>
      <c r="F20" s="27" t="s">
        <v>86</v>
      </c>
      <c r="G20" s="11" t="s">
        <v>24</v>
      </c>
      <c r="H20" s="9" t="s">
        <v>14</v>
      </c>
      <c r="I20" s="29">
        <v>15</v>
      </c>
      <c r="J20" s="12">
        <v>0</v>
      </c>
      <c r="K20" s="13">
        <f t="shared" si="20"/>
        <v>0</v>
      </c>
      <c r="L20" s="12">
        <v>0</v>
      </c>
      <c r="M20" s="13">
        <f t="shared" si="21"/>
        <v>0</v>
      </c>
      <c r="N20" s="12">
        <v>0</v>
      </c>
      <c r="O20" s="13">
        <f t="shared" si="22"/>
        <v>0</v>
      </c>
      <c r="P20" s="12">
        <v>0</v>
      </c>
      <c r="Q20" s="13">
        <f t="shared" si="23"/>
        <v>0</v>
      </c>
      <c r="R20" s="12">
        <v>0</v>
      </c>
      <c r="S20" s="13">
        <f t="shared" si="24"/>
        <v>0</v>
      </c>
      <c r="T20" s="12"/>
      <c r="U20" s="31">
        <v>0</v>
      </c>
      <c r="V20" s="32">
        <f t="shared" si="25"/>
        <v>0</v>
      </c>
      <c r="W20" s="31"/>
      <c r="X20" s="31">
        <v>15</v>
      </c>
      <c r="Y20" s="32"/>
      <c r="Z20" s="31">
        <v>11</v>
      </c>
      <c r="AA20" s="32">
        <f t="shared" si="26"/>
        <v>0.73333333333333328</v>
      </c>
      <c r="AB20" s="31">
        <v>0</v>
      </c>
      <c r="AC20" s="32">
        <f t="shared" si="17"/>
        <v>0</v>
      </c>
      <c r="AD20" s="31">
        <v>0</v>
      </c>
      <c r="AE20" s="32">
        <f t="shared" si="27"/>
        <v>0</v>
      </c>
      <c r="AF20" s="31">
        <v>0</v>
      </c>
      <c r="AG20" s="32">
        <f t="shared" si="28"/>
        <v>0</v>
      </c>
      <c r="AH20" s="31">
        <v>4</v>
      </c>
      <c r="AI20" s="32">
        <f t="shared" si="29"/>
        <v>0.26666666666666666</v>
      </c>
      <c r="AJ20" s="31">
        <v>0</v>
      </c>
      <c r="AK20" s="32">
        <f t="shared" si="30"/>
        <v>0</v>
      </c>
      <c r="AL20" s="31">
        <v>0</v>
      </c>
      <c r="AM20" s="32">
        <f t="shared" si="31"/>
        <v>0</v>
      </c>
      <c r="AN20" s="31"/>
      <c r="AO20" s="31">
        <v>0</v>
      </c>
      <c r="AP20" s="32">
        <f t="shared" si="32"/>
        <v>0</v>
      </c>
      <c r="AQ20" s="31"/>
      <c r="AR20" s="31"/>
      <c r="AS20" s="31" t="str">
        <f t="shared" si="18"/>
        <v>принято</v>
      </c>
      <c r="AT20" s="33" t="str">
        <f t="shared" si="19"/>
        <v>принято</v>
      </c>
      <c r="AU20" s="33" t="str">
        <f t="shared" si="33"/>
        <v>принято</v>
      </c>
      <c r="AV20" s="33" t="str">
        <f t="shared" si="34"/>
        <v>принято</v>
      </c>
    </row>
    <row r="21" spans="1:48" ht="69">
      <c r="A21" s="21" t="s">
        <v>81</v>
      </c>
      <c r="B21" s="24" t="s">
        <v>83</v>
      </c>
      <c r="C21" s="24" t="s">
        <v>82</v>
      </c>
      <c r="D21" s="8" t="s">
        <v>2</v>
      </c>
      <c r="E21" s="8" t="s">
        <v>30</v>
      </c>
      <c r="F21" s="27" t="s">
        <v>86</v>
      </c>
      <c r="G21" s="11" t="s">
        <v>25</v>
      </c>
      <c r="H21" s="10" t="s">
        <v>15</v>
      </c>
      <c r="I21" s="12"/>
      <c r="J21" s="12"/>
      <c r="K21" s="13">
        <f t="shared" si="20"/>
        <v>0</v>
      </c>
      <c r="L21" s="12"/>
      <c r="M21" s="13">
        <f t="shared" si="21"/>
        <v>0</v>
      </c>
      <c r="N21" s="12"/>
      <c r="O21" s="13">
        <f t="shared" si="22"/>
        <v>0</v>
      </c>
      <c r="P21" s="12"/>
      <c r="Q21" s="13">
        <f t="shared" si="23"/>
        <v>0</v>
      </c>
      <c r="R21" s="12"/>
      <c r="S21" s="13">
        <f t="shared" si="24"/>
        <v>0</v>
      </c>
      <c r="T21" s="12"/>
      <c r="U21" s="31"/>
      <c r="V21" s="32">
        <f t="shared" si="25"/>
        <v>0</v>
      </c>
      <c r="W21" s="31"/>
      <c r="X21" s="31"/>
      <c r="Y21" s="31"/>
      <c r="Z21" s="31"/>
      <c r="AA21" s="32">
        <f t="shared" si="26"/>
        <v>0</v>
      </c>
      <c r="AB21" s="31"/>
      <c r="AC21" s="32">
        <f t="shared" si="17"/>
        <v>0</v>
      </c>
      <c r="AD21" s="31"/>
      <c r="AE21" s="32">
        <f t="shared" si="27"/>
        <v>0</v>
      </c>
      <c r="AF21" s="31"/>
      <c r="AG21" s="32">
        <f t="shared" si="28"/>
        <v>0</v>
      </c>
      <c r="AH21" s="31"/>
      <c r="AI21" s="32">
        <f t="shared" si="29"/>
        <v>0</v>
      </c>
      <c r="AJ21" s="31"/>
      <c r="AK21" s="32">
        <f t="shared" si="30"/>
        <v>0</v>
      </c>
      <c r="AL21" s="31"/>
      <c r="AM21" s="32">
        <f t="shared" si="31"/>
        <v>0</v>
      </c>
      <c r="AN21" s="31"/>
      <c r="AO21" s="31"/>
      <c r="AP21" s="32">
        <f t="shared" si="32"/>
        <v>0</v>
      </c>
      <c r="AQ21" s="31"/>
      <c r="AR21" s="31"/>
      <c r="AS21" s="31" t="str">
        <f t="shared" si="18"/>
        <v>принято</v>
      </c>
      <c r="AT21" s="33" t="str">
        <f t="shared" si="19"/>
        <v>принято</v>
      </c>
      <c r="AU21" s="33" t="str">
        <f t="shared" si="33"/>
        <v>принято</v>
      </c>
      <c r="AV21" s="33" t="str">
        <f t="shared" si="34"/>
        <v>принято</v>
      </c>
    </row>
    <row r="22" spans="1:48" ht="69">
      <c r="A22" s="21" t="s">
        <v>81</v>
      </c>
      <c r="B22" s="24" t="s">
        <v>83</v>
      </c>
      <c r="C22" s="24" t="s">
        <v>82</v>
      </c>
      <c r="D22" s="8" t="s">
        <v>2</v>
      </c>
      <c r="E22" s="8" t="s">
        <v>30</v>
      </c>
      <c r="F22" s="27" t="s">
        <v>86</v>
      </c>
      <c r="G22" s="11" t="s">
        <v>26</v>
      </c>
      <c r="H22" s="10" t="s">
        <v>35</v>
      </c>
      <c r="I22" s="12"/>
      <c r="J22" s="12"/>
      <c r="K22" s="13">
        <f t="shared" si="20"/>
        <v>0</v>
      </c>
      <c r="L22" s="12"/>
      <c r="M22" s="13">
        <f t="shared" si="21"/>
        <v>0</v>
      </c>
      <c r="N22" s="12"/>
      <c r="O22" s="13">
        <f t="shared" si="22"/>
        <v>0</v>
      </c>
      <c r="P22" s="12"/>
      <c r="Q22" s="13">
        <f t="shared" si="23"/>
        <v>0</v>
      </c>
      <c r="R22" s="12"/>
      <c r="S22" s="13">
        <f t="shared" si="24"/>
        <v>0</v>
      </c>
      <c r="T22" s="12"/>
      <c r="U22" s="31"/>
      <c r="V22" s="32">
        <f t="shared" si="25"/>
        <v>0</v>
      </c>
      <c r="W22" s="31"/>
      <c r="X22" s="31"/>
      <c r="Y22" s="31"/>
      <c r="Z22" s="31"/>
      <c r="AA22" s="32">
        <f t="shared" si="26"/>
        <v>0</v>
      </c>
      <c r="AB22" s="31"/>
      <c r="AC22" s="32">
        <f t="shared" si="17"/>
        <v>0</v>
      </c>
      <c r="AD22" s="31"/>
      <c r="AE22" s="32">
        <f t="shared" si="27"/>
        <v>0</v>
      </c>
      <c r="AF22" s="31"/>
      <c r="AG22" s="32">
        <f t="shared" si="28"/>
        <v>0</v>
      </c>
      <c r="AH22" s="31"/>
      <c r="AI22" s="32">
        <f t="shared" si="29"/>
        <v>0</v>
      </c>
      <c r="AJ22" s="31"/>
      <c r="AK22" s="32">
        <f t="shared" si="30"/>
        <v>0</v>
      </c>
      <c r="AL22" s="31"/>
      <c r="AM22" s="32">
        <f t="shared" si="31"/>
        <v>0</v>
      </c>
      <c r="AN22" s="31"/>
      <c r="AO22" s="31"/>
      <c r="AP22" s="32">
        <f t="shared" si="32"/>
        <v>0</v>
      </c>
      <c r="AQ22" s="31"/>
      <c r="AR22" s="31"/>
      <c r="AS22" s="31" t="str">
        <f t="shared" si="18"/>
        <v>принято</v>
      </c>
      <c r="AT22" s="33" t="str">
        <f t="shared" si="19"/>
        <v>принято</v>
      </c>
      <c r="AU22" s="33" t="str">
        <f t="shared" si="33"/>
        <v>принято</v>
      </c>
      <c r="AV22" s="33" t="str">
        <f t="shared" si="34"/>
        <v>принято</v>
      </c>
    </row>
    <row r="23" spans="1:48" ht="69">
      <c r="A23" s="21" t="s">
        <v>81</v>
      </c>
      <c r="B23" s="24" t="s">
        <v>83</v>
      </c>
      <c r="C23" s="24" t="s">
        <v>82</v>
      </c>
      <c r="D23" s="8" t="s">
        <v>2</v>
      </c>
      <c r="E23" s="8" t="s">
        <v>30</v>
      </c>
      <c r="F23" s="27" t="s">
        <v>86</v>
      </c>
      <c r="G23" s="11" t="s">
        <v>27</v>
      </c>
      <c r="H23" s="10" t="s">
        <v>29</v>
      </c>
      <c r="I23" s="12"/>
      <c r="J23" s="12"/>
      <c r="K23" s="13">
        <f t="shared" si="20"/>
        <v>0</v>
      </c>
      <c r="L23" s="12"/>
      <c r="M23" s="13">
        <f t="shared" si="21"/>
        <v>0</v>
      </c>
      <c r="N23" s="12"/>
      <c r="O23" s="13">
        <f t="shared" si="22"/>
        <v>0</v>
      </c>
      <c r="P23" s="12"/>
      <c r="Q23" s="13">
        <f t="shared" si="23"/>
        <v>0</v>
      </c>
      <c r="R23" s="12"/>
      <c r="S23" s="13">
        <f t="shared" si="24"/>
        <v>0</v>
      </c>
      <c r="T23" s="12"/>
      <c r="U23" s="31"/>
      <c r="V23" s="32">
        <f t="shared" si="25"/>
        <v>0</v>
      </c>
      <c r="W23" s="31"/>
      <c r="X23" s="31"/>
      <c r="Y23" s="31"/>
      <c r="Z23" s="31"/>
      <c r="AA23" s="32">
        <f t="shared" si="26"/>
        <v>0</v>
      </c>
      <c r="AB23" s="31"/>
      <c r="AC23" s="32">
        <f t="shared" si="17"/>
        <v>0</v>
      </c>
      <c r="AD23" s="31"/>
      <c r="AE23" s="32">
        <f t="shared" si="27"/>
        <v>0</v>
      </c>
      <c r="AF23" s="31"/>
      <c r="AG23" s="32">
        <f t="shared" si="28"/>
        <v>0</v>
      </c>
      <c r="AH23" s="31"/>
      <c r="AI23" s="32">
        <f t="shared" si="29"/>
        <v>0</v>
      </c>
      <c r="AJ23" s="31"/>
      <c r="AK23" s="32">
        <f t="shared" si="30"/>
        <v>0</v>
      </c>
      <c r="AL23" s="31"/>
      <c r="AM23" s="32">
        <f t="shared" si="31"/>
        <v>0</v>
      </c>
      <c r="AN23" s="31"/>
      <c r="AO23" s="31"/>
      <c r="AP23" s="32">
        <f t="shared" si="32"/>
        <v>0</v>
      </c>
      <c r="AQ23" s="31"/>
      <c r="AR23" s="31"/>
      <c r="AS23" s="31" t="str">
        <f t="shared" si="18"/>
        <v>принято</v>
      </c>
      <c r="AT23" s="33" t="str">
        <f t="shared" si="19"/>
        <v>принято</v>
      </c>
      <c r="AU23" s="33" t="str">
        <f t="shared" si="33"/>
        <v>принято</v>
      </c>
      <c r="AV23" s="33" t="str">
        <f t="shared" si="34"/>
        <v>принято</v>
      </c>
    </row>
    <row r="24" spans="1:48" ht="69">
      <c r="A24" s="21" t="s">
        <v>81</v>
      </c>
      <c r="B24" s="24" t="s">
        <v>83</v>
      </c>
      <c r="C24" s="24" t="s">
        <v>82</v>
      </c>
      <c r="D24" s="8" t="s">
        <v>2</v>
      </c>
      <c r="E24" s="8" t="s">
        <v>30</v>
      </c>
      <c r="F24" s="27" t="s">
        <v>86</v>
      </c>
      <c r="G24" s="11" t="s">
        <v>28</v>
      </c>
      <c r="H24" s="10" t="s">
        <v>36</v>
      </c>
      <c r="I24" s="12"/>
      <c r="J24" s="12"/>
      <c r="K24" s="13">
        <f t="shared" si="20"/>
        <v>0</v>
      </c>
      <c r="L24" s="12"/>
      <c r="M24" s="13">
        <f t="shared" si="21"/>
        <v>0</v>
      </c>
      <c r="N24" s="12"/>
      <c r="O24" s="13">
        <f t="shared" si="22"/>
        <v>0</v>
      </c>
      <c r="P24" s="12"/>
      <c r="Q24" s="13">
        <f t="shared" si="23"/>
        <v>0</v>
      </c>
      <c r="R24" s="12"/>
      <c r="S24" s="13">
        <f t="shared" si="24"/>
        <v>0</v>
      </c>
      <c r="T24" s="12"/>
      <c r="U24" s="31"/>
      <c r="V24" s="32">
        <f t="shared" si="25"/>
        <v>0</v>
      </c>
      <c r="W24" s="31"/>
      <c r="X24" s="31"/>
      <c r="Y24" s="31"/>
      <c r="Z24" s="31"/>
      <c r="AA24" s="32">
        <f t="shared" si="26"/>
        <v>0</v>
      </c>
      <c r="AB24" s="31"/>
      <c r="AC24" s="32">
        <f t="shared" si="17"/>
        <v>0</v>
      </c>
      <c r="AD24" s="31"/>
      <c r="AE24" s="32">
        <f t="shared" si="27"/>
        <v>0</v>
      </c>
      <c r="AF24" s="31"/>
      <c r="AG24" s="32">
        <f t="shared" si="28"/>
        <v>0</v>
      </c>
      <c r="AH24" s="31"/>
      <c r="AI24" s="32">
        <f t="shared" si="29"/>
        <v>0</v>
      </c>
      <c r="AJ24" s="31"/>
      <c r="AK24" s="32">
        <f t="shared" si="30"/>
        <v>0</v>
      </c>
      <c r="AL24" s="31"/>
      <c r="AM24" s="32">
        <f t="shared" si="31"/>
        <v>0</v>
      </c>
      <c r="AN24" s="31"/>
      <c r="AO24" s="31"/>
      <c r="AP24" s="32">
        <f t="shared" si="32"/>
        <v>0</v>
      </c>
      <c r="AQ24" s="31"/>
      <c r="AR24" s="31"/>
      <c r="AS24" s="31" t="str">
        <f t="shared" si="18"/>
        <v>принято</v>
      </c>
      <c r="AT24" s="33" t="str">
        <f t="shared" si="19"/>
        <v>принято</v>
      </c>
      <c r="AU24" s="33" t="str">
        <f t="shared" si="33"/>
        <v>принято</v>
      </c>
      <c r="AV24" s="33" t="str">
        <f t="shared" si="34"/>
        <v>принято</v>
      </c>
    </row>
    <row r="25" spans="1:48" ht="69">
      <c r="A25" s="21" t="s">
        <v>81</v>
      </c>
      <c r="B25" s="24" t="s">
        <v>83</v>
      </c>
      <c r="C25" s="24" t="s">
        <v>82</v>
      </c>
      <c r="D25" s="8" t="s">
        <v>2</v>
      </c>
      <c r="E25" s="8" t="s">
        <v>30</v>
      </c>
      <c r="F25" s="25" t="s">
        <v>87</v>
      </c>
      <c r="G25" s="11" t="s">
        <v>24</v>
      </c>
      <c r="H25" s="9" t="s">
        <v>14</v>
      </c>
      <c r="I25" s="29">
        <v>11</v>
      </c>
      <c r="J25" s="12">
        <v>0</v>
      </c>
      <c r="K25" s="13">
        <f t="shared" si="20"/>
        <v>0</v>
      </c>
      <c r="L25" s="12">
        <v>0</v>
      </c>
      <c r="M25" s="13">
        <f t="shared" si="21"/>
        <v>0</v>
      </c>
      <c r="N25" s="12">
        <v>0</v>
      </c>
      <c r="O25" s="13">
        <f t="shared" si="22"/>
        <v>0</v>
      </c>
      <c r="P25" s="12">
        <v>0</v>
      </c>
      <c r="Q25" s="13">
        <f t="shared" si="23"/>
        <v>0</v>
      </c>
      <c r="R25" s="12">
        <v>0</v>
      </c>
      <c r="S25" s="13">
        <f t="shared" si="24"/>
        <v>0</v>
      </c>
      <c r="T25" s="12"/>
      <c r="U25" s="31">
        <v>0</v>
      </c>
      <c r="V25" s="32">
        <f t="shared" si="25"/>
        <v>0</v>
      </c>
      <c r="W25" s="31"/>
      <c r="X25" s="31">
        <v>11</v>
      </c>
      <c r="Y25" s="32"/>
      <c r="Z25" s="31">
        <v>11</v>
      </c>
      <c r="AA25" s="32">
        <f t="shared" si="26"/>
        <v>1</v>
      </c>
      <c r="AB25" s="31">
        <v>0</v>
      </c>
      <c r="AC25" s="32">
        <f t="shared" si="17"/>
        <v>0</v>
      </c>
      <c r="AD25" s="31">
        <v>0</v>
      </c>
      <c r="AE25" s="32">
        <f t="shared" si="27"/>
        <v>0</v>
      </c>
      <c r="AF25" s="31">
        <v>0</v>
      </c>
      <c r="AG25" s="32">
        <f t="shared" si="28"/>
        <v>0</v>
      </c>
      <c r="AH25" s="31">
        <v>0</v>
      </c>
      <c r="AI25" s="32">
        <f t="shared" si="29"/>
        <v>0</v>
      </c>
      <c r="AJ25" s="31">
        <v>0</v>
      </c>
      <c r="AK25" s="32">
        <f t="shared" si="30"/>
        <v>0</v>
      </c>
      <c r="AL25" s="31">
        <v>0</v>
      </c>
      <c r="AM25" s="32">
        <f t="shared" si="31"/>
        <v>0</v>
      </c>
      <c r="AN25" s="31"/>
      <c r="AO25" s="31">
        <v>0</v>
      </c>
      <c r="AP25" s="32">
        <f t="shared" si="32"/>
        <v>0</v>
      </c>
      <c r="AQ25" s="31"/>
      <c r="AR25" s="31"/>
      <c r="AS25" s="31" t="str">
        <f t="shared" si="18"/>
        <v>принято</v>
      </c>
      <c r="AT25" s="33" t="str">
        <f t="shared" si="19"/>
        <v>принято</v>
      </c>
      <c r="AU25" s="33" t="str">
        <f t="shared" si="33"/>
        <v>принято</v>
      </c>
      <c r="AV25" s="33" t="str">
        <f t="shared" si="34"/>
        <v>принято</v>
      </c>
    </row>
    <row r="26" spans="1:48" ht="69">
      <c r="A26" s="21" t="s">
        <v>81</v>
      </c>
      <c r="B26" s="24" t="s">
        <v>83</v>
      </c>
      <c r="C26" s="24" t="s">
        <v>82</v>
      </c>
      <c r="D26" s="8" t="s">
        <v>2</v>
      </c>
      <c r="E26" s="8" t="s">
        <v>30</v>
      </c>
      <c r="F26" s="25" t="s">
        <v>87</v>
      </c>
      <c r="G26" s="11" t="s">
        <v>25</v>
      </c>
      <c r="H26" s="10" t="s">
        <v>15</v>
      </c>
      <c r="I26" s="12"/>
      <c r="J26" s="12"/>
      <c r="K26" s="13">
        <f t="shared" si="20"/>
        <v>0</v>
      </c>
      <c r="L26" s="12"/>
      <c r="M26" s="13">
        <f t="shared" si="21"/>
        <v>0</v>
      </c>
      <c r="N26" s="12"/>
      <c r="O26" s="13">
        <f t="shared" si="22"/>
        <v>0</v>
      </c>
      <c r="P26" s="12"/>
      <c r="Q26" s="13">
        <f t="shared" si="23"/>
        <v>0</v>
      </c>
      <c r="R26" s="12"/>
      <c r="S26" s="13">
        <f t="shared" si="24"/>
        <v>0</v>
      </c>
      <c r="T26" s="12"/>
      <c r="U26" s="31"/>
      <c r="V26" s="32">
        <f t="shared" si="25"/>
        <v>0</v>
      </c>
      <c r="W26" s="31"/>
      <c r="X26" s="31"/>
      <c r="Y26" s="31"/>
      <c r="Z26" s="31"/>
      <c r="AA26" s="32">
        <f t="shared" si="26"/>
        <v>0</v>
      </c>
      <c r="AB26" s="31"/>
      <c r="AC26" s="32">
        <f t="shared" si="17"/>
        <v>0</v>
      </c>
      <c r="AD26" s="31"/>
      <c r="AE26" s="32">
        <f t="shared" si="27"/>
        <v>0</v>
      </c>
      <c r="AF26" s="31"/>
      <c r="AG26" s="32">
        <f t="shared" si="28"/>
        <v>0</v>
      </c>
      <c r="AH26" s="31"/>
      <c r="AI26" s="32">
        <f t="shared" si="29"/>
        <v>0</v>
      </c>
      <c r="AJ26" s="31"/>
      <c r="AK26" s="32">
        <f t="shared" si="30"/>
        <v>0</v>
      </c>
      <c r="AL26" s="31"/>
      <c r="AM26" s="32">
        <f t="shared" si="31"/>
        <v>0</v>
      </c>
      <c r="AN26" s="31"/>
      <c r="AO26" s="31"/>
      <c r="AP26" s="32">
        <f t="shared" si="32"/>
        <v>0</v>
      </c>
      <c r="AQ26" s="31"/>
      <c r="AR26" s="31"/>
      <c r="AS26" s="31" t="str">
        <f t="shared" si="18"/>
        <v>принято</v>
      </c>
      <c r="AT26" s="33" t="str">
        <f t="shared" si="19"/>
        <v>принято</v>
      </c>
      <c r="AU26" s="33" t="str">
        <f t="shared" si="33"/>
        <v>принято</v>
      </c>
      <c r="AV26" s="33" t="str">
        <f t="shared" si="34"/>
        <v>принято</v>
      </c>
    </row>
    <row r="27" spans="1:48" ht="69">
      <c r="A27" s="21" t="s">
        <v>81</v>
      </c>
      <c r="B27" s="24" t="s">
        <v>83</v>
      </c>
      <c r="C27" s="24" t="s">
        <v>82</v>
      </c>
      <c r="D27" s="8" t="s">
        <v>2</v>
      </c>
      <c r="E27" s="8" t="s">
        <v>30</v>
      </c>
      <c r="F27" s="25" t="s">
        <v>87</v>
      </c>
      <c r="G27" s="11" t="s">
        <v>26</v>
      </c>
      <c r="H27" s="10" t="s">
        <v>35</v>
      </c>
      <c r="I27" s="12"/>
      <c r="J27" s="12"/>
      <c r="K27" s="13">
        <f t="shared" si="20"/>
        <v>0</v>
      </c>
      <c r="L27" s="12"/>
      <c r="M27" s="13">
        <f t="shared" si="21"/>
        <v>0</v>
      </c>
      <c r="N27" s="12"/>
      <c r="O27" s="13">
        <f t="shared" si="22"/>
        <v>0</v>
      </c>
      <c r="P27" s="12"/>
      <c r="Q27" s="13">
        <f t="shared" si="23"/>
        <v>0</v>
      </c>
      <c r="R27" s="12"/>
      <c r="S27" s="13">
        <f t="shared" si="24"/>
        <v>0</v>
      </c>
      <c r="T27" s="12"/>
      <c r="U27" s="31"/>
      <c r="V27" s="32">
        <f t="shared" si="25"/>
        <v>0</v>
      </c>
      <c r="W27" s="31"/>
      <c r="X27" s="31"/>
      <c r="Y27" s="31"/>
      <c r="Z27" s="31"/>
      <c r="AA27" s="32">
        <f t="shared" si="26"/>
        <v>0</v>
      </c>
      <c r="AB27" s="31"/>
      <c r="AC27" s="32">
        <f t="shared" si="17"/>
        <v>0</v>
      </c>
      <c r="AD27" s="31"/>
      <c r="AE27" s="32">
        <f t="shared" si="27"/>
        <v>0</v>
      </c>
      <c r="AF27" s="31"/>
      <c r="AG27" s="32">
        <f t="shared" si="28"/>
        <v>0</v>
      </c>
      <c r="AH27" s="31"/>
      <c r="AI27" s="32">
        <f t="shared" si="29"/>
        <v>0</v>
      </c>
      <c r="AJ27" s="31"/>
      <c r="AK27" s="32">
        <f t="shared" si="30"/>
        <v>0</v>
      </c>
      <c r="AL27" s="31"/>
      <c r="AM27" s="32">
        <f t="shared" si="31"/>
        <v>0</v>
      </c>
      <c r="AN27" s="31"/>
      <c r="AO27" s="31"/>
      <c r="AP27" s="32">
        <f t="shared" si="32"/>
        <v>0</v>
      </c>
      <c r="AQ27" s="31"/>
      <c r="AR27" s="31"/>
      <c r="AS27" s="31" t="str">
        <f t="shared" si="18"/>
        <v>принято</v>
      </c>
      <c r="AT27" s="33" t="str">
        <f t="shared" si="19"/>
        <v>принято</v>
      </c>
      <c r="AU27" s="33" t="str">
        <f t="shared" si="33"/>
        <v>принято</v>
      </c>
      <c r="AV27" s="33" t="str">
        <f t="shared" si="34"/>
        <v>принято</v>
      </c>
    </row>
    <row r="28" spans="1:48" ht="69">
      <c r="A28" s="21" t="s">
        <v>81</v>
      </c>
      <c r="B28" s="24" t="s">
        <v>83</v>
      </c>
      <c r="C28" s="24" t="s">
        <v>82</v>
      </c>
      <c r="D28" s="8" t="s">
        <v>2</v>
      </c>
      <c r="E28" s="8" t="s">
        <v>30</v>
      </c>
      <c r="F28" s="25" t="s">
        <v>87</v>
      </c>
      <c r="G28" s="11" t="s">
        <v>27</v>
      </c>
      <c r="H28" s="10" t="s">
        <v>29</v>
      </c>
      <c r="I28" s="12"/>
      <c r="J28" s="12"/>
      <c r="K28" s="13">
        <f t="shared" si="20"/>
        <v>0</v>
      </c>
      <c r="L28" s="12"/>
      <c r="M28" s="13">
        <f t="shared" si="21"/>
        <v>0</v>
      </c>
      <c r="N28" s="12"/>
      <c r="O28" s="13">
        <f t="shared" si="22"/>
        <v>0</v>
      </c>
      <c r="P28" s="12"/>
      <c r="Q28" s="13">
        <f t="shared" si="23"/>
        <v>0</v>
      </c>
      <c r="R28" s="12"/>
      <c r="S28" s="13">
        <f t="shared" si="24"/>
        <v>0</v>
      </c>
      <c r="T28" s="12"/>
      <c r="U28" s="31"/>
      <c r="V28" s="32">
        <f t="shared" si="25"/>
        <v>0</v>
      </c>
      <c r="W28" s="31"/>
      <c r="X28" s="31"/>
      <c r="Y28" s="31"/>
      <c r="Z28" s="31"/>
      <c r="AA28" s="32">
        <f t="shared" si="26"/>
        <v>0</v>
      </c>
      <c r="AB28" s="31"/>
      <c r="AC28" s="32">
        <f t="shared" si="17"/>
        <v>0</v>
      </c>
      <c r="AD28" s="31"/>
      <c r="AE28" s="32">
        <f t="shared" si="27"/>
        <v>0</v>
      </c>
      <c r="AF28" s="31"/>
      <c r="AG28" s="32">
        <f t="shared" si="28"/>
        <v>0</v>
      </c>
      <c r="AH28" s="31"/>
      <c r="AI28" s="32">
        <f t="shared" si="29"/>
        <v>0</v>
      </c>
      <c r="AJ28" s="31"/>
      <c r="AK28" s="32">
        <f t="shared" si="30"/>
        <v>0</v>
      </c>
      <c r="AL28" s="31"/>
      <c r="AM28" s="32">
        <f t="shared" si="31"/>
        <v>0</v>
      </c>
      <c r="AN28" s="31"/>
      <c r="AO28" s="31"/>
      <c r="AP28" s="32">
        <f t="shared" si="32"/>
        <v>0</v>
      </c>
      <c r="AQ28" s="31"/>
      <c r="AR28" s="31"/>
      <c r="AS28" s="31" t="str">
        <f t="shared" si="18"/>
        <v>принято</v>
      </c>
      <c r="AT28" s="33" t="str">
        <f t="shared" si="19"/>
        <v>принято</v>
      </c>
      <c r="AU28" s="33" t="str">
        <f t="shared" si="33"/>
        <v>принято</v>
      </c>
      <c r="AV28" s="33" t="str">
        <f t="shared" si="34"/>
        <v>принято</v>
      </c>
    </row>
    <row r="29" spans="1:48" ht="69">
      <c r="A29" s="21" t="s">
        <v>81</v>
      </c>
      <c r="B29" s="24" t="s">
        <v>83</v>
      </c>
      <c r="C29" s="24" t="s">
        <v>82</v>
      </c>
      <c r="D29" s="8" t="s">
        <v>2</v>
      </c>
      <c r="E29" s="8" t="s">
        <v>30</v>
      </c>
      <c r="F29" s="25" t="s">
        <v>87</v>
      </c>
      <c r="G29" s="11" t="s">
        <v>28</v>
      </c>
      <c r="H29" s="10" t="s">
        <v>36</v>
      </c>
      <c r="I29" s="12"/>
      <c r="J29" s="12"/>
      <c r="K29" s="13">
        <f t="shared" si="20"/>
        <v>0</v>
      </c>
      <c r="L29" s="12"/>
      <c r="M29" s="13">
        <f t="shared" si="21"/>
        <v>0</v>
      </c>
      <c r="N29" s="12"/>
      <c r="O29" s="13">
        <f t="shared" si="22"/>
        <v>0</v>
      </c>
      <c r="P29" s="12"/>
      <c r="Q29" s="13">
        <f t="shared" si="23"/>
        <v>0</v>
      </c>
      <c r="R29" s="12"/>
      <c r="S29" s="13">
        <f t="shared" si="24"/>
        <v>0</v>
      </c>
      <c r="T29" s="12"/>
      <c r="U29" s="31"/>
      <c r="V29" s="32">
        <f t="shared" si="25"/>
        <v>0</v>
      </c>
      <c r="W29" s="31"/>
      <c r="X29" s="31"/>
      <c r="Y29" s="31"/>
      <c r="Z29" s="31"/>
      <c r="AA29" s="32">
        <f t="shared" si="26"/>
        <v>0</v>
      </c>
      <c r="AB29" s="31"/>
      <c r="AC29" s="32">
        <f t="shared" si="17"/>
        <v>0</v>
      </c>
      <c r="AD29" s="31"/>
      <c r="AE29" s="32">
        <f t="shared" si="27"/>
        <v>0</v>
      </c>
      <c r="AF29" s="31"/>
      <c r="AG29" s="32">
        <f t="shared" si="28"/>
        <v>0</v>
      </c>
      <c r="AH29" s="31"/>
      <c r="AI29" s="32">
        <f t="shared" si="29"/>
        <v>0</v>
      </c>
      <c r="AJ29" s="31"/>
      <c r="AK29" s="32">
        <f t="shared" si="30"/>
        <v>0</v>
      </c>
      <c r="AL29" s="31"/>
      <c r="AM29" s="32">
        <f t="shared" si="31"/>
        <v>0</v>
      </c>
      <c r="AN29" s="31"/>
      <c r="AO29" s="31"/>
      <c r="AP29" s="32">
        <f t="shared" si="32"/>
        <v>0</v>
      </c>
      <c r="AQ29" s="31"/>
      <c r="AR29" s="31"/>
      <c r="AS29" s="31" t="str">
        <f t="shared" si="18"/>
        <v>принято</v>
      </c>
      <c r="AT29" s="33" t="str">
        <f t="shared" si="19"/>
        <v>принято</v>
      </c>
      <c r="AU29" s="33" t="str">
        <f t="shared" si="33"/>
        <v>принято</v>
      </c>
      <c r="AV29" s="33" t="str">
        <f t="shared" si="34"/>
        <v>принято</v>
      </c>
    </row>
    <row r="30" spans="1:48" ht="69">
      <c r="A30" s="21" t="s">
        <v>81</v>
      </c>
      <c r="B30" s="24" t="s">
        <v>83</v>
      </c>
      <c r="C30" s="24" t="s">
        <v>82</v>
      </c>
      <c r="D30" s="8" t="s">
        <v>2</v>
      </c>
      <c r="E30" s="8" t="s">
        <v>30</v>
      </c>
      <c r="F30" s="25" t="s">
        <v>88</v>
      </c>
      <c r="G30" s="11" t="s">
        <v>24</v>
      </c>
      <c r="H30" s="9" t="s">
        <v>14</v>
      </c>
      <c r="I30" s="29">
        <v>14</v>
      </c>
      <c r="J30" s="12">
        <v>0</v>
      </c>
      <c r="K30" s="13">
        <f t="shared" si="20"/>
        <v>0</v>
      </c>
      <c r="L30" s="12">
        <v>0</v>
      </c>
      <c r="M30" s="13">
        <f t="shared" si="21"/>
        <v>0</v>
      </c>
      <c r="N30" s="12">
        <v>0</v>
      </c>
      <c r="O30" s="13">
        <f t="shared" si="22"/>
        <v>0</v>
      </c>
      <c r="P30" s="12">
        <v>0</v>
      </c>
      <c r="Q30" s="13">
        <f t="shared" si="23"/>
        <v>0</v>
      </c>
      <c r="R30" s="12">
        <v>0</v>
      </c>
      <c r="S30" s="13">
        <f t="shared" si="24"/>
        <v>0</v>
      </c>
      <c r="T30" s="12">
        <v>0</v>
      </c>
      <c r="U30" s="31">
        <v>0</v>
      </c>
      <c r="V30" s="32">
        <f t="shared" si="25"/>
        <v>0</v>
      </c>
      <c r="W30" s="31"/>
      <c r="X30" s="31">
        <v>14</v>
      </c>
      <c r="Y30" s="32"/>
      <c r="Z30" s="31">
        <v>14</v>
      </c>
      <c r="AA30" s="32">
        <f t="shared" si="26"/>
        <v>1</v>
      </c>
      <c r="AB30" s="31">
        <v>0</v>
      </c>
      <c r="AC30" s="32">
        <f t="shared" si="17"/>
        <v>0</v>
      </c>
      <c r="AD30" s="31">
        <v>0</v>
      </c>
      <c r="AE30" s="32">
        <f t="shared" si="27"/>
        <v>0</v>
      </c>
      <c r="AF30" s="31">
        <v>0</v>
      </c>
      <c r="AG30" s="32">
        <f t="shared" si="28"/>
        <v>0</v>
      </c>
      <c r="AH30" s="31">
        <v>0</v>
      </c>
      <c r="AI30" s="32">
        <f t="shared" si="29"/>
        <v>0</v>
      </c>
      <c r="AJ30" s="31">
        <v>0</v>
      </c>
      <c r="AK30" s="32">
        <f t="shared" si="30"/>
        <v>0</v>
      </c>
      <c r="AL30" s="31">
        <v>0</v>
      </c>
      <c r="AM30" s="32">
        <f t="shared" si="31"/>
        <v>0</v>
      </c>
      <c r="AN30" s="31"/>
      <c r="AO30" s="31">
        <v>0</v>
      </c>
      <c r="AP30" s="32">
        <f t="shared" si="32"/>
        <v>0</v>
      </c>
      <c r="AQ30" s="31"/>
      <c r="AR30" s="31"/>
      <c r="AS30" s="31" t="str">
        <f t="shared" si="18"/>
        <v>принято</v>
      </c>
      <c r="AT30" s="33" t="str">
        <f t="shared" si="19"/>
        <v>принято</v>
      </c>
      <c r="AU30" s="33" t="str">
        <f t="shared" si="33"/>
        <v>принято</v>
      </c>
      <c r="AV30" s="33" t="str">
        <f t="shared" si="34"/>
        <v>принято</v>
      </c>
    </row>
    <row r="31" spans="1:48" ht="69">
      <c r="A31" s="21" t="s">
        <v>81</v>
      </c>
      <c r="B31" s="24" t="s">
        <v>83</v>
      </c>
      <c r="C31" s="24" t="s">
        <v>82</v>
      </c>
      <c r="D31" s="8" t="s">
        <v>2</v>
      </c>
      <c r="E31" s="8" t="s">
        <v>30</v>
      </c>
      <c r="F31" s="25" t="s">
        <v>88</v>
      </c>
      <c r="G31" s="11" t="s">
        <v>25</v>
      </c>
      <c r="H31" s="10" t="s">
        <v>15</v>
      </c>
      <c r="I31" s="12"/>
      <c r="J31" s="12"/>
      <c r="K31" s="13">
        <f t="shared" si="20"/>
        <v>0</v>
      </c>
      <c r="L31" s="12"/>
      <c r="M31" s="13">
        <f t="shared" si="21"/>
        <v>0</v>
      </c>
      <c r="N31" s="12"/>
      <c r="O31" s="13">
        <f t="shared" si="22"/>
        <v>0</v>
      </c>
      <c r="P31" s="12"/>
      <c r="Q31" s="13">
        <f t="shared" si="23"/>
        <v>0</v>
      </c>
      <c r="R31" s="12"/>
      <c r="S31" s="13">
        <f t="shared" si="24"/>
        <v>0</v>
      </c>
      <c r="T31" s="12"/>
      <c r="U31" s="31"/>
      <c r="V31" s="32">
        <f t="shared" si="25"/>
        <v>0</v>
      </c>
      <c r="W31" s="31"/>
      <c r="X31" s="31"/>
      <c r="Y31" s="31"/>
      <c r="Z31" s="31"/>
      <c r="AA31" s="32">
        <f t="shared" si="26"/>
        <v>0</v>
      </c>
      <c r="AB31" s="31"/>
      <c r="AC31" s="32">
        <f t="shared" si="17"/>
        <v>0</v>
      </c>
      <c r="AD31" s="31"/>
      <c r="AE31" s="32">
        <f t="shared" si="27"/>
        <v>0</v>
      </c>
      <c r="AF31" s="31"/>
      <c r="AG31" s="32">
        <f t="shared" si="28"/>
        <v>0</v>
      </c>
      <c r="AH31" s="31"/>
      <c r="AI31" s="32">
        <f t="shared" si="29"/>
        <v>0</v>
      </c>
      <c r="AJ31" s="31"/>
      <c r="AK31" s="32">
        <f t="shared" si="30"/>
        <v>0</v>
      </c>
      <c r="AL31" s="31"/>
      <c r="AM31" s="32">
        <f t="shared" si="31"/>
        <v>0</v>
      </c>
      <c r="AN31" s="31"/>
      <c r="AO31" s="31"/>
      <c r="AP31" s="32">
        <f t="shared" si="32"/>
        <v>0</v>
      </c>
      <c r="AQ31" s="31"/>
      <c r="AR31" s="31"/>
      <c r="AS31" s="31" t="str">
        <f t="shared" si="18"/>
        <v>принято</v>
      </c>
      <c r="AT31" s="33" t="str">
        <f t="shared" si="19"/>
        <v>принято</v>
      </c>
      <c r="AU31" s="33" t="str">
        <f t="shared" si="33"/>
        <v>принято</v>
      </c>
      <c r="AV31" s="33" t="str">
        <f t="shared" si="34"/>
        <v>принято</v>
      </c>
    </row>
    <row r="32" spans="1:48" ht="69">
      <c r="A32" s="21" t="s">
        <v>81</v>
      </c>
      <c r="B32" s="24" t="s">
        <v>83</v>
      </c>
      <c r="C32" s="24" t="s">
        <v>82</v>
      </c>
      <c r="D32" s="8" t="s">
        <v>2</v>
      </c>
      <c r="E32" s="8" t="s">
        <v>30</v>
      </c>
      <c r="F32" s="25" t="s">
        <v>88</v>
      </c>
      <c r="G32" s="11" t="s">
        <v>26</v>
      </c>
      <c r="H32" s="10" t="s">
        <v>35</v>
      </c>
      <c r="I32" s="12"/>
      <c r="J32" s="12"/>
      <c r="K32" s="13">
        <f t="shared" si="20"/>
        <v>0</v>
      </c>
      <c r="L32" s="12"/>
      <c r="M32" s="13">
        <f t="shared" si="21"/>
        <v>0</v>
      </c>
      <c r="N32" s="12"/>
      <c r="O32" s="13">
        <f t="shared" si="22"/>
        <v>0</v>
      </c>
      <c r="P32" s="12"/>
      <c r="Q32" s="13">
        <f t="shared" si="23"/>
        <v>0</v>
      </c>
      <c r="R32" s="12"/>
      <c r="S32" s="13">
        <f t="shared" si="24"/>
        <v>0</v>
      </c>
      <c r="T32" s="12"/>
      <c r="U32" s="31"/>
      <c r="V32" s="32">
        <f t="shared" si="25"/>
        <v>0</v>
      </c>
      <c r="W32" s="31"/>
      <c r="X32" s="31"/>
      <c r="Y32" s="31"/>
      <c r="Z32" s="31"/>
      <c r="AA32" s="32">
        <f t="shared" si="26"/>
        <v>0</v>
      </c>
      <c r="AB32" s="31"/>
      <c r="AC32" s="32">
        <f t="shared" si="17"/>
        <v>0</v>
      </c>
      <c r="AD32" s="31"/>
      <c r="AE32" s="32">
        <f t="shared" si="27"/>
        <v>0</v>
      </c>
      <c r="AF32" s="31"/>
      <c r="AG32" s="32">
        <f t="shared" si="28"/>
        <v>0</v>
      </c>
      <c r="AH32" s="31"/>
      <c r="AI32" s="32">
        <f t="shared" si="29"/>
        <v>0</v>
      </c>
      <c r="AJ32" s="31"/>
      <c r="AK32" s="32">
        <f t="shared" si="30"/>
        <v>0</v>
      </c>
      <c r="AL32" s="31"/>
      <c r="AM32" s="32">
        <f t="shared" si="31"/>
        <v>0</v>
      </c>
      <c r="AN32" s="31"/>
      <c r="AO32" s="31"/>
      <c r="AP32" s="32">
        <f t="shared" si="32"/>
        <v>0</v>
      </c>
      <c r="AQ32" s="31"/>
      <c r="AR32" s="31"/>
      <c r="AS32" s="31" t="str">
        <f t="shared" si="18"/>
        <v>принято</v>
      </c>
      <c r="AT32" s="33" t="str">
        <f t="shared" si="19"/>
        <v>принято</v>
      </c>
      <c r="AU32" s="33" t="str">
        <f t="shared" si="33"/>
        <v>принято</v>
      </c>
      <c r="AV32" s="33" t="str">
        <f t="shared" si="34"/>
        <v>принято</v>
      </c>
    </row>
    <row r="33" spans="1:48" ht="69">
      <c r="A33" s="21" t="s">
        <v>81</v>
      </c>
      <c r="B33" s="24" t="s">
        <v>83</v>
      </c>
      <c r="C33" s="24" t="s">
        <v>82</v>
      </c>
      <c r="D33" s="8" t="s">
        <v>2</v>
      </c>
      <c r="E33" s="8" t="s">
        <v>30</v>
      </c>
      <c r="F33" s="25" t="s">
        <v>88</v>
      </c>
      <c r="G33" s="11" t="s">
        <v>27</v>
      </c>
      <c r="H33" s="10" t="s">
        <v>29</v>
      </c>
      <c r="I33" s="12"/>
      <c r="J33" s="12"/>
      <c r="K33" s="13">
        <f t="shared" si="20"/>
        <v>0</v>
      </c>
      <c r="L33" s="12"/>
      <c r="M33" s="13">
        <f t="shared" si="21"/>
        <v>0</v>
      </c>
      <c r="N33" s="12"/>
      <c r="O33" s="13">
        <f t="shared" si="22"/>
        <v>0</v>
      </c>
      <c r="P33" s="12"/>
      <c r="Q33" s="13">
        <f t="shared" si="23"/>
        <v>0</v>
      </c>
      <c r="R33" s="12"/>
      <c r="S33" s="13">
        <f t="shared" si="24"/>
        <v>0</v>
      </c>
      <c r="T33" s="12"/>
      <c r="U33" s="31"/>
      <c r="V33" s="32">
        <f t="shared" si="25"/>
        <v>0</v>
      </c>
      <c r="W33" s="31"/>
      <c r="X33" s="31"/>
      <c r="Y33" s="31"/>
      <c r="Z33" s="31"/>
      <c r="AA33" s="32">
        <f t="shared" si="26"/>
        <v>0</v>
      </c>
      <c r="AB33" s="31"/>
      <c r="AC33" s="32">
        <f t="shared" si="17"/>
        <v>0</v>
      </c>
      <c r="AD33" s="31"/>
      <c r="AE33" s="32">
        <f t="shared" si="27"/>
        <v>0</v>
      </c>
      <c r="AF33" s="31"/>
      <c r="AG33" s="32">
        <f t="shared" si="28"/>
        <v>0</v>
      </c>
      <c r="AH33" s="31"/>
      <c r="AI33" s="32">
        <f t="shared" si="29"/>
        <v>0</v>
      </c>
      <c r="AJ33" s="31"/>
      <c r="AK33" s="32">
        <f t="shared" si="30"/>
        <v>0</v>
      </c>
      <c r="AL33" s="31"/>
      <c r="AM33" s="32">
        <f t="shared" si="31"/>
        <v>0</v>
      </c>
      <c r="AN33" s="31"/>
      <c r="AO33" s="31"/>
      <c r="AP33" s="32">
        <f t="shared" si="32"/>
        <v>0</v>
      </c>
      <c r="AQ33" s="31"/>
      <c r="AR33" s="31"/>
      <c r="AS33" s="31" t="str">
        <f t="shared" si="18"/>
        <v>принято</v>
      </c>
      <c r="AT33" s="33" t="str">
        <f t="shared" si="19"/>
        <v>принято</v>
      </c>
      <c r="AU33" s="33" t="str">
        <f t="shared" si="33"/>
        <v>принято</v>
      </c>
      <c r="AV33" s="33" t="str">
        <f t="shared" si="34"/>
        <v>принято</v>
      </c>
    </row>
    <row r="34" spans="1:48" ht="69">
      <c r="A34" s="21" t="s">
        <v>81</v>
      </c>
      <c r="B34" s="24" t="s">
        <v>83</v>
      </c>
      <c r="C34" s="24" t="s">
        <v>82</v>
      </c>
      <c r="D34" s="8" t="s">
        <v>2</v>
      </c>
      <c r="E34" s="8" t="s">
        <v>30</v>
      </c>
      <c r="F34" s="25" t="s">
        <v>88</v>
      </c>
      <c r="G34" s="11" t="s">
        <v>28</v>
      </c>
      <c r="H34" s="10" t="s">
        <v>36</v>
      </c>
      <c r="I34" s="12"/>
      <c r="J34" s="12"/>
      <c r="K34" s="13">
        <f t="shared" si="20"/>
        <v>0</v>
      </c>
      <c r="L34" s="12"/>
      <c r="M34" s="13">
        <f t="shared" si="21"/>
        <v>0</v>
      </c>
      <c r="N34" s="12"/>
      <c r="O34" s="13">
        <f t="shared" si="22"/>
        <v>0</v>
      </c>
      <c r="P34" s="12"/>
      <c r="Q34" s="13">
        <f t="shared" si="23"/>
        <v>0</v>
      </c>
      <c r="R34" s="12"/>
      <c r="S34" s="13">
        <f t="shared" si="24"/>
        <v>0</v>
      </c>
      <c r="T34" s="12"/>
      <c r="U34" s="31"/>
      <c r="V34" s="32">
        <f t="shared" si="25"/>
        <v>0</v>
      </c>
      <c r="W34" s="31"/>
      <c r="X34" s="31"/>
      <c r="Y34" s="31"/>
      <c r="Z34" s="31"/>
      <c r="AA34" s="32">
        <f t="shared" si="26"/>
        <v>0</v>
      </c>
      <c r="AB34" s="31"/>
      <c r="AC34" s="32">
        <f t="shared" si="17"/>
        <v>0</v>
      </c>
      <c r="AD34" s="31"/>
      <c r="AE34" s="32">
        <f t="shared" si="27"/>
        <v>0</v>
      </c>
      <c r="AF34" s="31"/>
      <c r="AG34" s="32">
        <f t="shared" si="28"/>
        <v>0</v>
      </c>
      <c r="AH34" s="31"/>
      <c r="AI34" s="32">
        <f t="shared" si="29"/>
        <v>0</v>
      </c>
      <c r="AJ34" s="31"/>
      <c r="AK34" s="32">
        <f t="shared" si="30"/>
        <v>0</v>
      </c>
      <c r="AL34" s="31"/>
      <c r="AM34" s="32">
        <f t="shared" si="31"/>
        <v>0</v>
      </c>
      <c r="AN34" s="31"/>
      <c r="AO34" s="31"/>
      <c r="AP34" s="32">
        <f t="shared" si="32"/>
        <v>0</v>
      </c>
      <c r="AQ34" s="31"/>
      <c r="AR34" s="31"/>
      <c r="AS34" s="31" t="str">
        <f t="shared" si="18"/>
        <v>принято</v>
      </c>
      <c r="AT34" s="33" t="str">
        <f t="shared" si="19"/>
        <v>принято</v>
      </c>
      <c r="AU34" s="33" t="str">
        <f t="shared" si="33"/>
        <v>принято</v>
      </c>
      <c r="AV34" s="33" t="str">
        <f t="shared" si="34"/>
        <v>принято</v>
      </c>
    </row>
    <row r="35" spans="1:48" ht="69">
      <c r="A35" s="21" t="s">
        <v>81</v>
      </c>
      <c r="B35" s="24" t="s">
        <v>83</v>
      </c>
      <c r="C35" s="24" t="s">
        <v>82</v>
      </c>
      <c r="D35" s="8" t="s">
        <v>2</v>
      </c>
      <c r="E35" s="8" t="s">
        <v>30</v>
      </c>
      <c r="F35" s="25" t="s">
        <v>89</v>
      </c>
      <c r="G35" s="11" t="s">
        <v>24</v>
      </c>
      <c r="H35" s="9" t="s">
        <v>14</v>
      </c>
      <c r="I35" s="29">
        <v>36</v>
      </c>
      <c r="J35" s="12">
        <v>0</v>
      </c>
      <c r="K35" s="13">
        <f t="shared" si="20"/>
        <v>0</v>
      </c>
      <c r="L35" s="12">
        <v>0</v>
      </c>
      <c r="M35" s="13">
        <f t="shared" si="21"/>
        <v>0</v>
      </c>
      <c r="N35" s="12">
        <v>0</v>
      </c>
      <c r="O35" s="13">
        <f t="shared" si="22"/>
        <v>0</v>
      </c>
      <c r="P35" s="12">
        <v>0</v>
      </c>
      <c r="Q35" s="13">
        <f t="shared" si="23"/>
        <v>0</v>
      </c>
      <c r="R35" s="12">
        <v>0</v>
      </c>
      <c r="S35" s="13">
        <f t="shared" si="24"/>
        <v>0</v>
      </c>
      <c r="T35" s="12"/>
      <c r="U35" s="31">
        <v>0</v>
      </c>
      <c r="V35" s="32">
        <f t="shared" si="25"/>
        <v>0</v>
      </c>
      <c r="W35" s="31"/>
      <c r="X35" s="31">
        <v>36</v>
      </c>
      <c r="Y35" s="32"/>
      <c r="Z35" s="31">
        <v>35</v>
      </c>
      <c r="AA35" s="32">
        <f t="shared" si="26"/>
        <v>0.97222222222222221</v>
      </c>
      <c r="AB35" s="31">
        <v>0</v>
      </c>
      <c r="AC35" s="32">
        <f t="shared" si="17"/>
        <v>0</v>
      </c>
      <c r="AD35" s="31">
        <v>0</v>
      </c>
      <c r="AE35" s="32">
        <f t="shared" si="27"/>
        <v>0</v>
      </c>
      <c r="AF35" s="31">
        <v>0</v>
      </c>
      <c r="AG35" s="32">
        <f t="shared" si="28"/>
        <v>0</v>
      </c>
      <c r="AH35" s="31">
        <v>0</v>
      </c>
      <c r="AI35" s="32">
        <f t="shared" si="29"/>
        <v>0</v>
      </c>
      <c r="AJ35" s="31">
        <v>1</v>
      </c>
      <c r="AK35" s="32">
        <f t="shared" si="30"/>
        <v>2.7777777777777776E-2</v>
      </c>
      <c r="AL35" s="31">
        <v>0</v>
      </c>
      <c r="AM35" s="32">
        <f t="shared" si="31"/>
        <v>0</v>
      </c>
      <c r="AN35" s="31"/>
      <c r="AO35" s="31">
        <v>0</v>
      </c>
      <c r="AP35" s="32">
        <f t="shared" si="32"/>
        <v>0</v>
      </c>
      <c r="AQ35" s="31"/>
      <c r="AR35" s="31"/>
      <c r="AS35" s="31" t="str">
        <f t="shared" si="18"/>
        <v>принято</v>
      </c>
      <c r="AT35" s="33" t="str">
        <f t="shared" si="19"/>
        <v>принято</v>
      </c>
      <c r="AU35" s="33" t="str">
        <f t="shared" si="33"/>
        <v>принято</v>
      </c>
      <c r="AV35" s="33" t="str">
        <f t="shared" si="34"/>
        <v>принято</v>
      </c>
    </row>
    <row r="36" spans="1:48" ht="69">
      <c r="A36" s="21" t="s">
        <v>81</v>
      </c>
      <c r="B36" s="24" t="s">
        <v>83</v>
      </c>
      <c r="C36" s="24" t="s">
        <v>82</v>
      </c>
      <c r="D36" s="8" t="s">
        <v>2</v>
      </c>
      <c r="E36" s="8" t="s">
        <v>30</v>
      </c>
      <c r="F36" s="25" t="s">
        <v>89</v>
      </c>
      <c r="G36" s="11" t="s">
        <v>25</v>
      </c>
      <c r="H36" s="10" t="s">
        <v>15</v>
      </c>
      <c r="I36" s="12"/>
      <c r="J36" s="12"/>
      <c r="K36" s="13">
        <f t="shared" si="20"/>
        <v>0</v>
      </c>
      <c r="L36" s="12"/>
      <c r="M36" s="13">
        <f t="shared" si="21"/>
        <v>0</v>
      </c>
      <c r="N36" s="12"/>
      <c r="O36" s="13">
        <f t="shared" si="22"/>
        <v>0</v>
      </c>
      <c r="P36" s="12"/>
      <c r="Q36" s="13">
        <f t="shared" si="23"/>
        <v>0</v>
      </c>
      <c r="R36" s="12"/>
      <c r="S36" s="13">
        <f t="shared" si="24"/>
        <v>0</v>
      </c>
      <c r="T36" s="12"/>
      <c r="U36" s="31"/>
      <c r="V36" s="32">
        <f t="shared" si="25"/>
        <v>0</v>
      </c>
      <c r="W36" s="31"/>
      <c r="X36" s="31"/>
      <c r="Y36" s="31"/>
      <c r="Z36" s="31"/>
      <c r="AA36" s="32">
        <f t="shared" si="26"/>
        <v>0</v>
      </c>
      <c r="AB36" s="31"/>
      <c r="AC36" s="32">
        <f t="shared" si="17"/>
        <v>0</v>
      </c>
      <c r="AD36" s="31"/>
      <c r="AE36" s="32">
        <f t="shared" si="27"/>
        <v>0</v>
      </c>
      <c r="AF36" s="31"/>
      <c r="AG36" s="32">
        <f t="shared" si="28"/>
        <v>0</v>
      </c>
      <c r="AH36" s="31"/>
      <c r="AI36" s="32">
        <f t="shared" si="29"/>
        <v>0</v>
      </c>
      <c r="AJ36" s="31"/>
      <c r="AK36" s="32">
        <f t="shared" si="30"/>
        <v>0</v>
      </c>
      <c r="AL36" s="31"/>
      <c r="AM36" s="32">
        <f t="shared" si="31"/>
        <v>0</v>
      </c>
      <c r="AN36" s="31"/>
      <c r="AO36" s="31"/>
      <c r="AP36" s="32">
        <f t="shared" si="32"/>
        <v>0</v>
      </c>
      <c r="AQ36" s="31"/>
      <c r="AR36" s="31"/>
      <c r="AS36" s="31" t="str">
        <f t="shared" si="18"/>
        <v>принято</v>
      </c>
      <c r="AT36" s="33" t="str">
        <f t="shared" si="19"/>
        <v>принято</v>
      </c>
      <c r="AU36" s="33" t="str">
        <f t="shared" si="33"/>
        <v>принято</v>
      </c>
      <c r="AV36" s="33" t="str">
        <f t="shared" si="34"/>
        <v>принято</v>
      </c>
    </row>
    <row r="37" spans="1:48" ht="69">
      <c r="A37" s="21" t="s">
        <v>81</v>
      </c>
      <c r="B37" s="24" t="s">
        <v>83</v>
      </c>
      <c r="C37" s="24" t="s">
        <v>82</v>
      </c>
      <c r="D37" s="8" t="s">
        <v>2</v>
      </c>
      <c r="E37" s="8" t="s">
        <v>30</v>
      </c>
      <c r="F37" s="25" t="s">
        <v>89</v>
      </c>
      <c r="G37" s="11" t="s">
        <v>26</v>
      </c>
      <c r="H37" s="10" t="s">
        <v>35</v>
      </c>
      <c r="I37" s="12"/>
      <c r="J37" s="12"/>
      <c r="K37" s="13">
        <f t="shared" si="20"/>
        <v>0</v>
      </c>
      <c r="L37" s="12"/>
      <c r="M37" s="13">
        <f t="shared" si="21"/>
        <v>0</v>
      </c>
      <c r="N37" s="12"/>
      <c r="O37" s="13">
        <f t="shared" si="22"/>
        <v>0</v>
      </c>
      <c r="P37" s="12"/>
      <c r="Q37" s="13">
        <f t="shared" si="23"/>
        <v>0</v>
      </c>
      <c r="R37" s="12"/>
      <c r="S37" s="13">
        <f t="shared" si="24"/>
        <v>0</v>
      </c>
      <c r="T37" s="12"/>
      <c r="U37" s="31"/>
      <c r="V37" s="32">
        <f t="shared" si="25"/>
        <v>0</v>
      </c>
      <c r="W37" s="31"/>
      <c r="X37" s="31"/>
      <c r="Y37" s="31"/>
      <c r="Z37" s="31"/>
      <c r="AA37" s="32">
        <f t="shared" si="26"/>
        <v>0</v>
      </c>
      <c r="AB37" s="31"/>
      <c r="AC37" s="32">
        <f t="shared" si="17"/>
        <v>0</v>
      </c>
      <c r="AD37" s="31"/>
      <c r="AE37" s="32">
        <f t="shared" si="27"/>
        <v>0</v>
      </c>
      <c r="AF37" s="31"/>
      <c r="AG37" s="32">
        <f t="shared" si="28"/>
        <v>0</v>
      </c>
      <c r="AH37" s="31"/>
      <c r="AI37" s="32">
        <f t="shared" si="29"/>
        <v>0</v>
      </c>
      <c r="AJ37" s="31"/>
      <c r="AK37" s="32">
        <f t="shared" si="30"/>
        <v>0</v>
      </c>
      <c r="AL37" s="31"/>
      <c r="AM37" s="32">
        <f t="shared" si="31"/>
        <v>0</v>
      </c>
      <c r="AN37" s="31"/>
      <c r="AO37" s="31"/>
      <c r="AP37" s="32">
        <f t="shared" si="32"/>
        <v>0</v>
      </c>
      <c r="AQ37" s="31"/>
      <c r="AR37" s="31"/>
      <c r="AS37" s="31" t="str">
        <f t="shared" si="18"/>
        <v>принято</v>
      </c>
      <c r="AT37" s="33" t="str">
        <f t="shared" si="19"/>
        <v>принято</v>
      </c>
      <c r="AU37" s="33" t="str">
        <f t="shared" si="33"/>
        <v>принято</v>
      </c>
      <c r="AV37" s="33" t="str">
        <f t="shared" si="34"/>
        <v>принято</v>
      </c>
    </row>
    <row r="38" spans="1:48" ht="69">
      <c r="A38" s="21" t="s">
        <v>81</v>
      </c>
      <c r="B38" s="24" t="s">
        <v>83</v>
      </c>
      <c r="C38" s="24" t="s">
        <v>82</v>
      </c>
      <c r="D38" s="8" t="s">
        <v>2</v>
      </c>
      <c r="E38" s="8" t="s">
        <v>30</v>
      </c>
      <c r="F38" s="25" t="s">
        <v>89</v>
      </c>
      <c r="G38" s="11" t="s">
        <v>27</v>
      </c>
      <c r="H38" s="10" t="s">
        <v>29</v>
      </c>
      <c r="I38" s="12"/>
      <c r="J38" s="12"/>
      <c r="K38" s="13">
        <f t="shared" si="20"/>
        <v>0</v>
      </c>
      <c r="L38" s="12"/>
      <c r="M38" s="13">
        <f t="shared" si="21"/>
        <v>0</v>
      </c>
      <c r="N38" s="12"/>
      <c r="O38" s="13">
        <f t="shared" si="22"/>
        <v>0</v>
      </c>
      <c r="P38" s="12"/>
      <c r="Q38" s="13">
        <f t="shared" si="23"/>
        <v>0</v>
      </c>
      <c r="R38" s="12"/>
      <c r="S38" s="13">
        <f t="shared" si="24"/>
        <v>0</v>
      </c>
      <c r="T38" s="12"/>
      <c r="U38" s="31"/>
      <c r="V38" s="32">
        <f t="shared" si="25"/>
        <v>0</v>
      </c>
      <c r="W38" s="31"/>
      <c r="X38" s="31"/>
      <c r="Y38" s="31"/>
      <c r="Z38" s="31"/>
      <c r="AA38" s="32">
        <f t="shared" si="26"/>
        <v>0</v>
      </c>
      <c r="AB38" s="31"/>
      <c r="AC38" s="32">
        <f t="shared" si="17"/>
        <v>0</v>
      </c>
      <c r="AD38" s="31"/>
      <c r="AE38" s="32">
        <f t="shared" si="27"/>
        <v>0</v>
      </c>
      <c r="AF38" s="31"/>
      <c r="AG38" s="32">
        <f t="shared" si="28"/>
        <v>0</v>
      </c>
      <c r="AH38" s="31"/>
      <c r="AI38" s="32">
        <f t="shared" si="29"/>
        <v>0</v>
      </c>
      <c r="AJ38" s="31"/>
      <c r="AK38" s="32">
        <f t="shared" si="30"/>
        <v>0</v>
      </c>
      <c r="AL38" s="31"/>
      <c r="AM38" s="32">
        <f t="shared" si="31"/>
        <v>0</v>
      </c>
      <c r="AN38" s="31"/>
      <c r="AO38" s="31"/>
      <c r="AP38" s="32">
        <f t="shared" si="32"/>
        <v>0</v>
      </c>
      <c r="AQ38" s="31"/>
      <c r="AR38" s="31"/>
      <c r="AS38" s="31" t="str">
        <f t="shared" si="18"/>
        <v>принято</v>
      </c>
      <c r="AT38" s="33" t="str">
        <f t="shared" si="19"/>
        <v>принято</v>
      </c>
      <c r="AU38" s="33" t="str">
        <f t="shared" si="33"/>
        <v>принято</v>
      </c>
      <c r="AV38" s="33" t="str">
        <f t="shared" si="34"/>
        <v>принято</v>
      </c>
    </row>
    <row r="39" spans="1:48" ht="69">
      <c r="A39" s="21" t="s">
        <v>81</v>
      </c>
      <c r="B39" s="24" t="s">
        <v>83</v>
      </c>
      <c r="C39" s="24" t="s">
        <v>82</v>
      </c>
      <c r="D39" s="8" t="s">
        <v>2</v>
      </c>
      <c r="E39" s="8" t="s">
        <v>30</v>
      </c>
      <c r="F39" s="25" t="s">
        <v>89</v>
      </c>
      <c r="G39" s="11" t="s">
        <v>28</v>
      </c>
      <c r="H39" s="10" t="s">
        <v>36</v>
      </c>
      <c r="I39" s="12"/>
      <c r="J39" s="12"/>
      <c r="K39" s="13">
        <f t="shared" si="20"/>
        <v>0</v>
      </c>
      <c r="L39" s="12"/>
      <c r="M39" s="13">
        <f t="shared" si="21"/>
        <v>0</v>
      </c>
      <c r="N39" s="12"/>
      <c r="O39" s="13">
        <f t="shared" si="22"/>
        <v>0</v>
      </c>
      <c r="P39" s="12"/>
      <c r="Q39" s="13">
        <f t="shared" si="23"/>
        <v>0</v>
      </c>
      <c r="R39" s="12"/>
      <c r="S39" s="13">
        <f t="shared" si="24"/>
        <v>0</v>
      </c>
      <c r="T39" s="12"/>
      <c r="U39" s="31"/>
      <c r="V39" s="32">
        <f t="shared" si="25"/>
        <v>0</v>
      </c>
      <c r="W39" s="31"/>
      <c r="X39" s="31"/>
      <c r="Y39" s="31"/>
      <c r="Z39" s="31"/>
      <c r="AA39" s="32">
        <f t="shared" si="26"/>
        <v>0</v>
      </c>
      <c r="AB39" s="31"/>
      <c r="AC39" s="32">
        <f t="shared" si="17"/>
        <v>0</v>
      </c>
      <c r="AD39" s="31"/>
      <c r="AE39" s="32">
        <f t="shared" si="27"/>
        <v>0</v>
      </c>
      <c r="AF39" s="31"/>
      <c r="AG39" s="32">
        <f t="shared" si="28"/>
        <v>0</v>
      </c>
      <c r="AH39" s="31"/>
      <c r="AI39" s="32">
        <f t="shared" si="29"/>
        <v>0</v>
      </c>
      <c r="AJ39" s="31"/>
      <c r="AK39" s="32">
        <f t="shared" si="30"/>
        <v>0</v>
      </c>
      <c r="AL39" s="31"/>
      <c r="AM39" s="32">
        <f t="shared" si="31"/>
        <v>0</v>
      </c>
      <c r="AN39" s="31"/>
      <c r="AO39" s="31"/>
      <c r="AP39" s="32">
        <f t="shared" si="32"/>
        <v>0</v>
      </c>
      <c r="AQ39" s="31"/>
      <c r="AR39" s="31"/>
      <c r="AS39" s="31" t="str">
        <f t="shared" si="18"/>
        <v>принято</v>
      </c>
      <c r="AT39" s="33" t="str">
        <f t="shared" si="19"/>
        <v>принято</v>
      </c>
      <c r="AU39" s="33" t="str">
        <f t="shared" si="33"/>
        <v>принято</v>
      </c>
      <c r="AV39" s="33" t="str">
        <f t="shared" si="34"/>
        <v>принято</v>
      </c>
    </row>
    <row r="40" spans="1:48" ht="69">
      <c r="A40" s="21" t="s">
        <v>81</v>
      </c>
      <c r="B40" s="24" t="s">
        <v>83</v>
      </c>
      <c r="C40" s="24" t="s">
        <v>82</v>
      </c>
      <c r="D40" s="8" t="s">
        <v>2</v>
      </c>
      <c r="E40" s="8" t="s">
        <v>30</v>
      </c>
      <c r="F40" s="25" t="s">
        <v>90</v>
      </c>
      <c r="G40" s="11" t="s">
        <v>24</v>
      </c>
      <c r="H40" s="9" t="s">
        <v>14</v>
      </c>
      <c r="I40" s="29">
        <v>144</v>
      </c>
      <c r="J40" s="12">
        <v>0</v>
      </c>
      <c r="K40" s="13">
        <f t="shared" si="20"/>
        <v>0</v>
      </c>
      <c r="L40" s="12">
        <v>0</v>
      </c>
      <c r="M40" s="13">
        <f t="shared" si="21"/>
        <v>0</v>
      </c>
      <c r="N40" s="12">
        <v>0</v>
      </c>
      <c r="O40" s="13">
        <f t="shared" si="22"/>
        <v>0</v>
      </c>
      <c r="P40" s="12">
        <v>0</v>
      </c>
      <c r="Q40" s="13">
        <f t="shared" si="23"/>
        <v>0</v>
      </c>
      <c r="R40" s="12">
        <v>0</v>
      </c>
      <c r="S40" s="13">
        <f t="shared" si="24"/>
        <v>0</v>
      </c>
      <c r="T40" s="12"/>
      <c r="U40" s="31">
        <v>0</v>
      </c>
      <c r="V40" s="32">
        <f t="shared" si="25"/>
        <v>0</v>
      </c>
      <c r="W40" s="31"/>
      <c r="X40" s="31">
        <v>144</v>
      </c>
      <c r="Y40" s="32"/>
      <c r="Z40" s="31">
        <v>138</v>
      </c>
      <c r="AA40" s="32">
        <f t="shared" si="26"/>
        <v>0.95833333333333337</v>
      </c>
      <c r="AB40" s="31">
        <v>0</v>
      </c>
      <c r="AC40" s="32">
        <f t="shared" si="17"/>
        <v>0</v>
      </c>
      <c r="AD40" s="31">
        <v>0</v>
      </c>
      <c r="AE40" s="32">
        <f t="shared" si="27"/>
        <v>0</v>
      </c>
      <c r="AF40" s="31">
        <v>6</v>
      </c>
      <c r="AG40" s="32">
        <f t="shared" si="28"/>
        <v>4.1666666666666664E-2</v>
      </c>
      <c r="AH40" s="31">
        <v>0</v>
      </c>
      <c r="AI40" s="32">
        <f t="shared" si="29"/>
        <v>0</v>
      </c>
      <c r="AJ40" s="31">
        <v>0</v>
      </c>
      <c r="AK40" s="32">
        <f t="shared" si="30"/>
        <v>0</v>
      </c>
      <c r="AL40" s="31">
        <v>0</v>
      </c>
      <c r="AM40" s="32">
        <f t="shared" si="31"/>
        <v>0</v>
      </c>
      <c r="AN40" s="31"/>
      <c r="AO40" s="31">
        <v>0</v>
      </c>
      <c r="AP40" s="32">
        <f t="shared" si="32"/>
        <v>0</v>
      </c>
      <c r="AQ40" s="31"/>
      <c r="AR40" s="31"/>
      <c r="AS40" s="31" t="str">
        <f t="shared" si="18"/>
        <v>принято</v>
      </c>
      <c r="AT40" s="33" t="str">
        <f t="shared" si="19"/>
        <v>принято</v>
      </c>
      <c r="AU40" s="33" t="str">
        <f t="shared" si="33"/>
        <v>принято</v>
      </c>
      <c r="AV40" s="33" t="str">
        <f t="shared" si="34"/>
        <v>принято</v>
      </c>
    </row>
    <row r="41" spans="1:48" ht="69">
      <c r="A41" s="21" t="s">
        <v>81</v>
      </c>
      <c r="B41" s="24" t="s">
        <v>83</v>
      </c>
      <c r="C41" s="24" t="s">
        <v>82</v>
      </c>
      <c r="D41" s="8" t="s">
        <v>2</v>
      </c>
      <c r="E41" s="8" t="s">
        <v>30</v>
      </c>
      <c r="F41" s="25" t="s">
        <v>90</v>
      </c>
      <c r="G41" s="11" t="s">
        <v>25</v>
      </c>
      <c r="H41" s="10" t="s">
        <v>15</v>
      </c>
      <c r="I41" s="12"/>
      <c r="J41" s="12"/>
      <c r="K41" s="13">
        <f t="shared" si="20"/>
        <v>0</v>
      </c>
      <c r="L41" s="12"/>
      <c r="M41" s="13">
        <f t="shared" si="21"/>
        <v>0</v>
      </c>
      <c r="N41" s="12"/>
      <c r="O41" s="13">
        <f t="shared" si="22"/>
        <v>0</v>
      </c>
      <c r="P41" s="12"/>
      <c r="Q41" s="13">
        <f t="shared" si="23"/>
        <v>0</v>
      </c>
      <c r="R41" s="12"/>
      <c r="S41" s="13">
        <f t="shared" si="24"/>
        <v>0</v>
      </c>
      <c r="T41" s="12"/>
      <c r="U41" s="31"/>
      <c r="V41" s="32">
        <f t="shared" si="25"/>
        <v>0</v>
      </c>
      <c r="W41" s="31"/>
      <c r="X41" s="31"/>
      <c r="Y41" s="31"/>
      <c r="Z41" s="31"/>
      <c r="AA41" s="32">
        <f t="shared" si="26"/>
        <v>0</v>
      </c>
      <c r="AB41" s="31"/>
      <c r="AC41" s="32">
        <f t="shared" si="17"/>
        <v>0</v>
      </c>
      <c r="AD41" s="31"/>
      <c r="AE41" s="32">
        <f t="shared" si="27"/>
        <v>0</v>
      </c>
      <c r="AF41" s="31"/>
      <c r="AG41" s="32">
        <f t="shared" si="28"/>
        <v>0</v>
      </c>
      <c r="AH41" s="31"/>
      <c r="AI41" s="32">
        <f t="shared" si="29"/>
        <v>0</v>
      </c>
      <c r="AJ41" s="31"/>
      <c r="AK41" s="32">
        <f t="shared" si="30"/>
        <v>0</v>
      </c>
      <c r="AL41" s="31"/>
      <c r="AM41" s="32">
        <f t="shared" si="31"/>
        <v>0</v>
      </c>
      <c r="AN41" s="31"/>
      <c r="AO41" s="31"/>
      <c r="AP41" s="32">
        <f t="shared" si="32"/>
        <v>0</v>
      </c>
      <c r="AQ41" s="31"/>
      <c r="AR41" s="31"/>
      <c r="AS41" s="31" t="str">
        <f t="shared" si="18"/>
        <v>принято</v>
      </c>
      <c r="AT41" s="33" t="str">
        <f t="shared" si="19"/>
        <v>принято</v>
      </c>
      <c r="AU41" s="33" t="str">
        <f t="shared" si="33"/>
        <v>принято</v>
      </c>
      <c r="AV41" s="33" t="str">
        <f t="shared" si="34"/>
        <v>принято</v>
      </c>
    </row>
    <row r="42" spans="1:48" ht="69">
      <c r="A42" s="21" t="s">
        <v>81</v>
      </c>
      <c r="B42" s="24" t="s">
        <v>83</v>
      </c>
      <c r="C42" s="24" t="s">
        <v>82</v>
      </c>
      <c r="D42" s="8" t="s">
        <v>2</v>
      </c>
      <c r="E42" s="8" t="s">
        <v>30</v>
      </c>
      <c r="F42" s="25" t="s">
        <v>90</v>
      </c>
      <c r="G42" s="11" t="s">
        <v>26</v>
      </c>
      <c r="H42" s="10" t="s">
        <v>35</v>
      </c>
      <c r="I42" s="12"/>
      <c r="J42" s="12"/>
      <c r="K42" s="13">
        <f t="shared" si="20"/>
        <v>0</v>
      </c>
      <c r="L42" s="12"/>
      <c r="M42" s="13">
        <f t="shared" si="21"/>
        <v>0</v>
      </c>
      <c r="N42" s="12"/>
      <c r="O42" s="13">
        <f t="shared" si="22"/>
        <v>0</v>
      </c>
      <c r="P42" s="12"/>
      <c r="Q42" s="13">
        <f t="shared" si="23"/>
        <v>0</v>
      </c>
      <c r="R42" s="12"/>
      <c r="S42" s="13">
        <f t="shared" si="24"/>
        <v>0</v>
      </c>
      <c r="T42" s="12"/>
      <c r="U42" s="31"/>
      <c r="V42" s="32">
        <f t="shared" si="25"/>
        <v>0</v>
      </c>
      <c r="W42" s="31"/>
      <c r="X42" s="31"/>
      <c r="Y42" s="31"/>
      <c r="Z42" s="31"/>
      <c r="AA42" s="32">
        <f t="shared" si="26"/>
        <v>0</v>
      </c>
      <c r="AB42" s="31"/>
      <c r="AC42" s="32">
        <f t="shared" si="17"/>
        <v>0</v>
      </c>
      <c r="AD42" s="31"/>
      <c r="AE42" s="32">
        <f t="shared" si="27"/>
        <v>0</v>
      </c>
      <c r="AF42" s="31"/>
      <c r="AG42" s="32">
        <f t="shared" si="28"/>
        <v>0</v>
      </c>
      <c r="AH42" s="31"/>
      <c r="AI42" s="32">
        <f t="shared" si="29"/>
        <v>0</v>
      </c>
      <c r="AJ42" s="31"/>
      <c r="AK42" s="32">
        <f t="shared" si="30"/>
        <v>0</v>
      </c>
      <c r="AL42" s="31"/>
      <c r="AM42" s="32">
        <f t="shared" si="31"/>
        <v>0</v>
      </c>
      <c r="AN42" s="31"/>
      <c r="AO42" s="31"/>
      <c r="AP42" s="32">
        <f t="shared" si="32"/>
        <v>0</v>
      </c>
      <c r="AQ42" s="31"/>
      <c r="AR42" s="31"/>
      <c r="AS42" s="31" t="str">
        <f t="shared" si="18"/>
        <v>принято</v>
      </c>
      <c r="AT42" s="33" t="str">
        <f t="shared" si="19"/>
        <v>принято</v>
      </c>
      <c r="AU42" s="33" t="str">
        <f t="shared" si="33"/>
        <v>принято</v>
      </c>
      <c r="AV42" s="33" t="str">
        <f t="shared" si="34"/>
        <v>принято</v>
      </c>
    </row>
    <row r="43" spans="1:48" ht="69">
      <c r="A43" s="21" t="s">
        <v>81</v>
      </c>
      <c r="B43" s="24" t="s">
        <v>83</v>
      </c>
      <c r="C43" s="24" t="s">
        <v>82</v>
      </c>
      <c r="D43" s="8" t="s">
        <v>2</v>
      </c>
      <c r="E43" s="8" t="s">
        <v>30</v>
      </c>
      <c r="F43" s="25" t="s">
        <v>90</v>
      </c>
      <c r="G43" s="11" t="s">
        <v>27</v>
      </c>
      <c r="H43" s="10" t="s">
        <v>29</v>
      </c>
      <c r="I43" s="12"/>
      <c r="J43" s="12"/>
      <c r="K43" s="13">
        <f t="shared" si="20"/>
        <v>0</v>
      </c>
      <c r="L43" s="12"/>
      <c r="M43" s="13">
        <f t="shared" si="21"/>
        <v>0</v>
      </c>
      <c r="N43" s="12"/>
      <c r="O43" s="13">
        <f t="shared" si="22"/>
        <v>0</v>
      </c>
      <c r="P43" s="12"/>
      <c r="Q43" s="13">
        <f t="shared" si="23"/>
        <v>0</v>
      </c>
      <c r="R43" s="12"/>
      <c r="S43" s="13">
        <f t="shared" si="24"/>
        <v>0</v>
      </c>
      <c r="T43" s="12"/>
      <c r="U43" s="31"/>
      <c r="V43" s="32">
        <f t="shared" si="25"/>
        <v>0</v>
      </c>
      <c r="W43" s="31"/>
      <c r="X43" s="31"/>
      <c r="Y43" s="31"/>
      <c r="Z43" s="31"/>
      <c r="AA43" s="32">
        <f t="shared" si="26"/>
        <v>0</v>
      </c>
      <c r="AB43" s="31"/>
      <c r="AC43" s="32">
        <f t="shared" si="17"/>
        <v>0</v>
      </c>
      <c r="AD43" s="31"/>
      <c r="AE43" s="32">
        <f t="shared" si="27"/>
        <v>0</v>
      </c>
      <c r="AF43" s="31"/>
      <c r="AG43" s="32">
        <f t="shared" si="28"/>
        <v>0</v>
      </c>
      <c r="AH43" s="31"/>
      <c r="AI43" s="32">
        <f t="shared" si="29"/>
        <v>0</v>
      </c>
      <c r="AJ43" s="31"/>
      <c r="AK43" s="32">
        <f t="shared" si="30"/>
        <v>0</v>
      </c>
      <c r="AL43" s="31"/>
      <c r="AM43" s="32">
        <f t="shared" si="31"/>
        <v>0</v>
      </c>
      <c r="AN43" s="31"/>
      <c r="AO43" s="31"/>
      <c r="AP43" s="32">
        <f t="shared" si="32"/>
        <v>0</v>
      </c>
      <c r="AQ43" s="31"/>
      <c r="AR43" s="31"/>
      <c r="AS43" s="31" t="str">
        <f t="shared" si="18"/>
        <v>принято</v>
      </c>
      <c r="AT43" s="33" t="str">
        <f t="shared" si="19"/>
        <v>принято</v>
      </c>
      <c r="AU43" s="33" t="str">
        <f t="shared" si="33"/>
        <v>принято</v>
      </c>
      <c r="AV43" s="33" t="str">
        <f t="shared" si="34"/>
        <v>принято</v>
      </c>
    </row>
    <row r="44" spans="1:48" ht="69">
      <c r="A44" s="21" t="s">
        <v>81</v>
      </c>
      <c r="B44" s="24" t="s">
        <v>83</v>
      </c>
      <c r="C44" s="24" t="s">
        <v>82</v>
      </c>
      <c r="D44" s="8" t="s">
        <v>2</v>
      </c>
      <c r="E44" s="8" t="s">
        <v>30</v>
      </c>
      <c r="F44" s="25" t="s">
        <v>90</v>
      </c>
      <c r="G44" s="11" t="s">
        <v>28</v>
      </c>
      <c r="H44" s="10" t="s">
        <v>36</v>
      </c>
      <c r="I44" s="12">
        <v>6</v>
      </c>
      <c r="J44" s="12">
        <v>0</v>
      </c>
      <c r="K44" s="13">
        <f t="shared" si="20"/>
        <v>0</v>
      </c>
      <c r="L44" s="12">
        <v>0</v>
      </c>
      <c r="M44" s="13">
        <f t="shared" si="21"/>
        <v>0</v>
      </c>
      <c r="N44" s="12">
        <v>0</v>
      </c>
      <c r="O44" s="13">
        <f t="shared" si="22"/>
        <v>0</v>
      </c>
      <c r="P44" s="12">
        <v>0</v>
      </c>
      <c r="Q44" s="13">
        <f t="shared" si="23"/>
        <v>0</v>
      </c>
      <c r="R44" s="12">
        <v>0</v>
      </c>
      <c r="S44" s="13">
        <f t="shared" si="24"/>
        <v>0</v>
      </c>
      <c r="T44" s="12"/>
      <c r="U44" s="31">
        <v>0</v>
      </c>
      <c r="V44" s="32">
        <f t="shared" si="25"/>
        <v>0</v>
      </c>
      <c r="W44" s="31"/>
      <c r="X44" s="31">
        <v>6</v>
      </c>
      <c r="Y44" s="31"/>
      <c r="Z44" s="31">
        <v>6</v>
      </c>
      <c r="AA44" s="32">
        <f t="shared" si="26"/>
        <v>1</v>
      </c>
      <c r="AB44" s="31">
        <v>0</v>
      </c>
      <c r="AC44" s="32">
        <f t="shared" si="17"/>
        <v>0</v>
      </c>
      <c r="AD44" s="31">
        <v>0</v>
      </c>
      <c r="AE44" s="32">
        <f t="shared" si="27"/>
        <v>0</v>
      </c>
      <c r="AF44" s="31">
        <v>0</v>
      </c>
      <c r="AG44" s="32">
        <f t="shared" si="28"/>
        <v>0</v>
      </c>
      <c r="AH44" s="31">
        <v>0</v>
      </c>
      <c r="AI44" s="32">
        <f t="shared" si="29"/>
        <v>0</v>
      </c>
      <c r="AJ44" s="31">
        <v>0</v>
      </c>
      <c r="AK44" s="32">
        <f t="shared" si="30"/>
        <v>0</v>
      </c>
      <c r="AL44" s="31"/>
      <c r="AM44" s="32">
        <f t="shared" si="31"/>
        <v>0</v>
      </c>
      <c r="AN44" s="31"/>
      <c r="AO44" s="31"/>
      <c r="AP44" s="32">
        <f t="shared" si="32"/>
        <v>0</v>
      </c>
      <c r="AQ44" s="31"/>
      <c r="AR44" s="31"/>
      <c r="AS44" s="31" t="str">
        <f t="shared" si="18"/>
        <v>принято</v>
      </c>
      <c r="AT44" s="33" t="str">
        <f t="shared" si="19"/>
        <v>принято</v>
      </c>
      <c r="AU44" s="33" t="str">
        <f t="shared" si="33"/>
        <v>принято</v>
      </c>
      <c r="AV44" s="33" t="str">
        <f t="shared" si="34"/>
        <v>принято</v>
      </c>
    </row>
    <row r="45" spans="1:48" ht="69">
      <c r="A45" s="21" t="s">
        <v>81</v>
      </c>
      <c r="B45" s="24" t="s">
        <v>83</v>
      </c>
      <c r="C45" s="24" t="s">
        <v>82</v>
      </c>
      <c r="D45" s="8" t="s">
        <v>2</v>
      </c>
      <c r="E45" s="8" t="s">
        <v>30</v>
      </c>
      <c r="F45" s="28" t="s">
        <v>91</v>
      </c>
      <c r="G45" s="11" t="s">
        <v>24</v>
      </c>
      <c r="H45" s="9" t="s">
        <v>14</v>
      </c>
      <c r="I45" s="29">
        <v>17</v>
      </c>
      <c r="J45" s="12">
        <v>0</v>
      </c>
      <c r="K45" s="13">
        <f t="shared" ref="K45:K49" si="35">IFERROR(J45/I45,0)</f>
        <v>0</v>
      </c>
      <c r="L45" s="12">
        <v>0</v>
      </c>
      <c r="M45" s="13">
        <f t="shared" ref="M45:M49" si="36">IFERROR(L45/I45,0)</f>
        <v>0</v>
      </c>
      <c r="N45" s="12">
        <v>0</v>
      </c>
      <c r="O45" s="13">
        <f t="shared" ref="O45:O49" si="37">IFERROR(N45/I45,0)</f>
        <v>0</v>
      </c>
      <c r="P45" s="12">
        <v>0</v>
      </c>
      <c r="Q45" s="13">
        <f t="shared" ref="Q45:Q49" si="38">IFERROR(P45/I45,0)</f>
        <v>0</v>
      </c>
      <c r="R45" s="12">
        <v>0</v>
      </c>
      <c r="S45" s="13">
        <f t="shared" ref="S45:S49" si="39">IFERROR(R45/I45,0)</f>
        <v>0</v>
      </c>
      <c r="T45" s="12"/>
      <c r="U45" s="31">
        <v>0</v>
      </c>
      <c r="V45" s="32">
        <f t="shared" ref="V45:V49" si="40">IFERROR(U45/I45,0)</f>
        <v>0</v>
      </c>
      <c r="W45" s="31"/>
      <c r="X45" s="31">
        <v>17</v>
      </c>
      <c r="Y45" s="32"/>
      <c r="Z45" s="31">
        <v>4</v>
      </c>
      <c r="AA45" s="32">
        <f t="shared" ref="AA45:AA49" si="41">IFERROR(Z45/I45,0)</f>
        <v>0.23529411764705882</v>
      </c>
      <c r="AB45" s="31">
        <v>0</v>
      </c>
      <c r="AC45" s="32">
        <f t="shared" ref="AC45:AC49" si="42">IFERROR(AB45/I45,0)</f>
        <v>0</v>
      </c>
      <c r="AD45" s="31">
        <v>0</v>
      </c>
      <c r="AE45" s="32">
        <f t="shared" ref="AE45:AE49" si="43">IFERROR(AD45/I45,0)</f>
        <v>0</v>
      </c>
      <c r="AF45" s="31">
        <v>0</v>
      </c>
      <c r="AG45" s="32">
        <f t="shared" ref="AG45:AG49" si="44">IFERROR(AF45/I45,0)</f>
        <v>0</v>
      </c>
      <c r="AH45" s="31">
        <v>12</v>
      </c>
      <c r="AI45" s="32">
        <f t="shared" ref="AI45:AI49" si="45">IFERROR(AH45/I45,0)</f>
        <v>0.70588235294117652</v>
      </c>
      <c r="AJ45" s="31">
        <v>0</v>
      </c>
      <c r="AK45" s="32">
        <f t="shared" ref="AK45:AK49" si="46">IFERROR(AJ45/I45,0)</f>
        <v>0</v>
      </c>
      <c r="AL45" s="31">
        <v>0</v>
      </c>
      <c r="AM45" s="32">
        <f t="shared" ref="AM45:AM49" si="47">IFERROR(AL45/I45,0)</f>
        <v>0</v>
      </c>
      <c r="AN45" s="31"/>
      <c r="AO45" s="31">
        <v>1</v>
      </c>
      <c r="AP45" s="32">
        <f t="shared" ref="AP45:AP49" si="48">IFERROR(AO45/I45,0)</f>
        <v>5.8823529411764705E-2</v>
      </c>
      <c r="AQ45" s="31"/>
      <c r="AR45" s="31"/>
      <c r="AS45" s="31" t="str">
        <f t="shared" ref="AS45:AS49" si="49">IF(I45=J45+L45+P45+R45+U45+N45+X45,"принято","ВЫПУСК НЕ СОВПАДАЕТ С СУММОЙ ПО ГРАФАМ")</f>
        <v>принято</v>
      </c>
      <c r="AT45" s="33" t="str">
        <f t="shared" ref="AT45:AT49" si="50">IF(I45=Z45+AB45+AF45+AH45+AJ45+AD45+AL45+AO45,"принято","ВЫПУСК НЕ СОВПАДАЕТ С СУММОЙ ПО ГРАФАМ")</f>
        <v>принято</v>
      </c>
      <c r="AU45" s="33" t="str">
        <f t="shared" ref="AU45:AU49" si="51">IF(A45&lt;&gt;0,IF(B45&lt;&gt;0,IF(C45&lt;&gt;0,IF(D45&lt;&gt;0,IF(E45&lt;&gt;0,IF(F45&lt;&gt;0,"принято","ГРАФЫ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V45" s="33" t="str">
        <f t="shared" ref="AV45:AV49" si="52">IF(E45="ПОО","принято",IF(E45="ОО ВО","принято",IF(E45=0,"принято","ВВЕДЕНЫ НЕКОРРЕКТНЫЕ ЗНАЧЕНИЯ")))</f>
        <v>принято</v>
      </c>
    </row>
    <row r="46" spans="1:48" ht="69">
      <c r="A46" s="21" t="s">
        <v>81</v>
      </c>
      <c r="B46" s="24" t="s">
        <v>83</v>
      </c>
      <c r="C46" s="24" t="s">
        <v>82</v>
      </c>
      <c r="D46" s="8" t="s">
        <v>2</v>
      </c>
      <c r="E46" s="8" t="s">
        <v>30</v>
      </c>
      <c r="F46" s="28" t="s">
        <v>91</v>
      </c>
      <c r="G46" s="11" t="s">
        <v>25</v>
      </c>
      <c r="H46" s="10" t="s">
        <v>15</v>
      </c>
      <c r="I46" s="12">
        <v>0</v>
      </c>
      <c r="J46" s="12"/>
      <c r="K46" s="13">
        <f t="shared" si="35"/>
        <v>0</v>
      </c>
      <c r="L46" s="12"/>
      <c r="M46" s="13">
        <f t="shared" si="36"/>
        <v>0</v>
      </c>
      <c r="N46" s="12"/>
      <c r="O46" s="13">
        <f t="shared" si="37"/>
        <v>0</v>
      </c>
      <c r="P46" s="12"/>
      <c r="Q46" s="13">
        <f t="shared" si="38"/>
        <v>0</v>
      </c>
      <c r="R46" s="12"/>
      <c r="S46" s="13">
        <f t="shared" si="39"/>
        <v>0</v>
      </c>
      <c r="T46" s="12"/>
      <c r="U46" s="31"/>
      <c r="V46" s="32">
        <f t="shared" si="40"/>
        <v>0</v>
      </c>
      <c r="W46" s="31"/>
      <c r="X46" s="31"/>
      <c r="Y46" s="31"/>
      <c r="Z46" s="31"/>
      <c r="AA46" s="32">
        <f t="shared" si="41"/>
        <v>0</v>
      </c>
      <c r="AB46" s="31"/>
      <c r="AC46" s="32">
        <f t="shared" si="42"/>
        <v>0</v>
      </c>
      <c r="AD46" s="31"/>
      <c r="AE46" s="32">
        <f t="shared" si="43"/>
        <v>0</v>
      </c>
      <c r="AF46" s="31"/>
      <c r="AG46" s="32">
        <f t="shared" si="44"/>
        <v>0</v>
      </c>
      <c r="AH46" s="31"/>
      <c r="AI46" s="32">
        <f t="shared" si="45"/>
        <v>0</v>
      </c>
      <c r="AJ46" s="31"/>
      <c r="AK46" s="32">
        <f t="shared" si="46"/>
        <v>0</v>
      </c>
      <c r="AL46" s="31"/>
      <c r="AM46" s="32">
        <f t="shared" si="47"/>
        <v>0</v>
      </c>
      <c r="AN46" s="31"/>
      <c r="AO46" s="31"/>
      <c r="AP46" s="32">
        <f t="shared" si="48"/>
        <v>0</v>
      </c>
      <c r="AQ46" s="31"/>
      <c r="AR46" s="31"/>
      <c r="AS46" s="31" t="str">
        <f t="shared" si="49"/>
        <v>принято</v>
      </c>
      <c r="AT46" s="33" t="str">
        <f t="shared" si="50"/>
        <v>принято</v>
      </c>
      <c r="AU46" s="33" t="str">
        <f t="shared" si="51"/>
        <v>принято</v>
      </c>
      <c r="AV46" s="33" t="str">
        <f t="shared" si="52"/>
        <v>принято</v>
      </c>
    </row>
    <row r="47" spans="1:48" ht="69">
      <c r="A47" s="21" t="s">
        <v>81</v>
      </c>
      <c r="B47" s="24" t="s">
        <v>83</v>
      </c>
      <c r="C47" s="24" t="s">
        <v>82</v>
      </c>
      <c r="D47" s="8" t="s">
        <v>2</v>
      </c>
      <c r="E47" s="8" t="s">
        <v>30</v>
      </c>
      <c r="F47" s="28" t="s">
        <v>91</v>
      </c>
      <c r="G47" s="11" t="s">
        <v>26</v>
      </c>
      <c r="H47" s="10" t="s">
        <v>35</v>
      </c>
      <c r="I47" s="12">
        <v>1</v>
      </c>
      <c r="J47" s="12">
        <v>0</v>
      </c>
      <c r="K47" s="13">
        <f t="shared" si="35"/>
        <v>0</v>
      </c>
      <c r="L47" s="12">
        <v>0</v>
      </c>
      <c r="M47" s="13">
        <f t="shared" si="36"/>
        <v>0</v>
      </c>
      <c r="N47" s="12">
        <v>0</v>
      </c>
      <c r="O47" s="13">
        <f t="shared" si="37"/>
        <v>0</v>
      </c>
      <c r="P47" s="12">
        <v>0</v>
      </c>
      <c r="Q47" s="13">
        <f t="shared" si="38"/>
        <v>0</v>
      </c>
      <c r="R47" s="12">
        <v>0</v>
      </c>
      <c r="S47" s="13">
        <f t="shared" si="39"/>
        <v>0</v>
      </c>
      <c r="T47" s="12"/>
      <c r="U47" s="31">
        <v>0</v>
      </c>
      <c r="V47" s="32">
        <f t="shared" si="40"/>
        <v>0</v>
      </c>
      <c r="W47" s="31"/>
      <c r="X47" s="31">
        <v>1</v>
      </c>
      <c r="Y47" s="31"/>
      <c r="Z47" s="31">
        <v>0</v>
      </c>
      <c r="AA47" s="32">
        <f t="shared" si="41"/>
        <v>0</v>
      </c>
      <c r="AB47" s="31">
        <v>0</v>
      </c>
      <c r="AC47" s="32">
        <f t="shared" si="42"/>
        <v>0</v>
      </c>
      <c r="AD47" s="31">
        <v>0</v>
      </c>
      <c r="AE47" s="32">
        <f t="shared" si="43"/>
        <v>0</v>
      </c>
      <c r="AF47" s="31">
        <v>0</v>
      </c>
      <c r="AG47" s="32">
        <f t="shared" si="44"/>
        <v>0</v>
      </c>
      <c r="AH47" s="31">
        <v>0</v>
      </c>
      <c r="AI47" s="32">
        <f t="shared" si="45"/>
        <v>0</v>
      </c>
      <c r="AJ47" s="31">
        <v>0</v>
      </c>
      <c r="AK47" s="32">
        <f t="shared" si="46"/>
        <v>0</v>
      </c>
      <c r="AL47" s="31">
        <v>0</v>
      </c>
      <c r="AM47" s="32">
        <f t="shared" si="47"/>
        <v>0</v>
      </c>
      <c r="AN47" s="31"/>
      <c r="AO47" s="31">
        <v>1</v>
      </c>
      <c r="AP47" s="32">
        <f t="shared" si="48"/>
        <v>1</v>
      </c>
      <c r="AQ47" s="31"/>
      <c r="AR47" s="31"/>
      <c r="AS47" s="31" t="str">
        <f t="shared" si="49"/>
        <v>принято</v>
      </c>
      <c r="AT47" s="33" t="str">
        <f t="shared" si="50"/>
        <v>принято</v>
      </c>
      <c r="AU47" s="33" t="str">
        <f t="shared" si="51"/>
        <v>принято</v>
      </c>
      <c r="AV47" s="33" t="str">
        <f t="shared" si="52"/>
        <v>принято</v>
      </c>
    </row>
    <row r="48" spans="1:48" ht="69">
      <c r="A48" s="21" t="s">
        <v>81</v>
      </c>
      <c r="B48" s="24" t="s">
        <v>83</v>
      </c>
      <c r="C48" s="24" t="s">
        <v>82</v>
      </c>
      <c r="D48" s="8" t="s">
        <v>2</v>
      </c>
      <c r="E48" s="8" t="s">
        <v>30</v>
      </c>
      <c r="F48" s="28" t="s">
        <v>91</v>
      </c>
      <c r="G48" s="11" t="s">
        <v>27</v>
      </c>
      <c r="H48" s="10" t="s">
        <v>29</v>
      </c>
      <c r="I48" s="12"/>
      <c r="J48" s="12"/>
      <c r="K48" s="13">
        <f t="shared" si="35"/>
        <v>0</v>
      </c>
      <c r="L48" s="12"/>
      <c r="M48" s="13">
        <f t="shared" si="36"/>
        <v>0</v>
      </c>
      <c r="N48" s="12"/>
      <c r="O48" s="13">
        <f t="shared" si="37"/>
        <v>0</v>
      </c>
      <c r="P48" s="12"/>
      <c r="Q48" s="13">
        <f t="shared" si="38"/>
        <v>0</v>
      </c>
      <c r="R48" s="12"/>
      <c r="S48" s="13">
        <f t="shared" si="39"/>
        <v>0</v>
      </c>
      <c r="T48" s="12"/>
      <c r="U48" s="31"/>
      <c r="V48" s="32">
        <f t="shared" si="40"/>
        <v>0</v>
      </c>
      <c r="W48" s="31"/>
      <c r="X48" s="31"/>
      <c r="Y48" s="31"/>
      <c r="Z48" s="31"/>
      <c r="AA48" s="32">
        <f t="shared" si="41"/>
        <v>0</v>
      </c>
      <c r="AB48" s="31"/>
      <c r="AC48" s="32">
        <f t="shared" si="42"/>
        <v>0</v>
      </c>
      <c r="AD48" s="31"/>
      <c r="AE48" s="32">
        <f t="shared" si="43"/>
        <v>0</v>
      </c>
      <c r="AF48" s="31"/>
      <c r="AG48" s="32">
        <f t="shared" si="44"/>
        <v>0</v>
      </c>
      <c r="AH48" s="31"/>
      <c r="AI48" s="32">
        <f t="shared" si="45"/>
        <v>0</v>
      </c>
      <c r="AJ48" s="31"/>
      <c r="AK48" s="32">
        <f t="shared" si="46"/>
        <v>0</v>
      </c>
      <c r="AL48" s="31"/>
      <c r="AM48" s="32">
        <f t="shared" si="47"/>
        <v>0</v>
      </c>
      <c r="AN48" s="31"/>
      <c r="AO48" s="31"/>
      <c r="AP48" s="32">
        <f t="shared" si="48"/>
        <v>0</v>
      </c>
      <c r="AQ48" s="31"/>
      <c r="AR48" s="31"/>
      <c r="AS48" s="31" t="str">
        <f t="shared" si="49"/>
        <v>принято</v>
      </c>
      <c r="AT48" s="33" t="str">
        <f t="shared" si="50"/>
        <v>принято</v>
      </c>
      <c r="AU48" s="33" t="str">
        <f t="shared" si="51"/>
        <v>принято</v>
      </c>
      <c r="AV48" s="33" t="str">
        <f t="shared" si="52"/>
        <v>принято</v>
      </c>
    </row>
    <row r="49" spans="1:48" ht="69">
      <c r="A49" s="21" t="s">
        <v>81</v>
      </c>
      <c r="B49" s="24" t="s">
        <v>83</v>
      </c>
      <c r="C49" s="24" t="s">
        <v>82</v>
      </c>
      <c r="D49" s="8" t="s">
        <v>2</v>
      </c>
      <c r="E49" s="8" t="s">
        <v>30</v>
      </c>
      <c r="F49" s="28" t="s">
        <v>91</v>
      </c>
      <c r="G49" s="11" t="s">
        <v>28</v>
      </c>
      <c r="H49" s="10" t="s">
        <v>36</v>
      </c>
      <c r="I49" s="12"/>
      <c r="J49" s="12"/>
      <c r="K49" s="13">
        <f t="shared" si="35"/>
        <v>0</v>
      </c>
      <c r="L49" s="12"/>
      <c r="M49" s="13">
        <f t="shared" si="36"/>
        <v>0</v>
      </c>
      <c r="N49" s="12"/>
      <c r="O49" s="13">
        <f t="shared" si="37"/>
        <v>0</v>
      </c>
      <c r="P49" s="12"/>
      <c r="Q49" s="13">
        <f t="shared" si="38"/>
        <v>0</v>
      </c>
      <c r="R49" s="12"/>
      <c r="S49" s="13">
        <f t="shared" si="39"/>
        <v>0</v>
      </c>
      <c r="T49" s="12"/>
      <c r="U49" s="31"/>
      <c r="V49" s="32">
        <f t="shared" si="40"/>
        <v>0</v>
      </c>
      <c r="W49" s="31"/>
      <c r="X49" s="31"/>
      <c r="Y49" s="31"/>
      <c r="Z49" s="31"/>
      <c r="AA49" s="32">
        <f t="shared" si="41"/>
        <v>0</v>
      </c>
      <c r="AB49" s="31"/>
      <c r="AC49" s="32">
        <f t="shared" si="42"/>
        <v>0</v>
      </c>
      <c r="AD49" s="31"/>
      <c r="AE49" s="32">
        <f t="shared" si="43"/>
        <v>0</v>
      </c>
      <c r="AF49" s="31"/>
      <c r="AG49" s="32">
        <f t="shared" si="44"/>
        <v>0</v>
      </c>
      <c r="AH49" s="31"/>
      <c r="AI49" s="32">
        <f t="shared" si="45"/>
        <v>0</v>
      </c>
      <c r="AJ49" s="31"/>
      <c r="AK49" s="32">
        <f t="shared" si="46"/>
        <v>0</v>
      </c>
      <c r="AL49" s="31"/>
      <c r="AM49" s="32">
        <f t="shared" si="47"/>
        <v>0</v>
      </c>
      <c r="AN49" s="31"/>
      <c r="AO49" s="31"/>
      <c r="AP49" s="32">
        <f t="shared" si="48"/>
        <v>0</v>
      </c>
      <c r="AQ49" s="31"/>
      <c r="AR49" s="31"/>
      <c r="AS49" s="31" t="str">
        <f t="shared" si="49"/>
        <v>принято</v>
      </c>
      <c r="AT49" s="33" t="str">
        <f t="shared" si="50"/>
        <v>принято</v>
      </c>
      <c r="AU49" s="33" t="str">
        <f t="shared" si="51"/>
        <v>принято</v>
      </c>
      <c r="AV49" s="33" t="str">
        <f t="shared" si="52"/>
        <v>принято</v>
      </c>
    </row>
    <row r="50" spans="1:48" ht="69">
      <c r="A50" s="21" t="s">
        <v>81</v>
      </c>
      <c r="B50" s="24" t="s">
        <v>83</v>
      </c>
      <c r="C50" s="24" t="s">
        <v>82</v>
      </c>
      <c r="D50" s="8" t="s">
        <v>2</v>
      </c>
      <c r="E50" s="8" t="s">
        <v>30</v>
      </c>
      <c r="F50" s="28" t="s">
        <v>92</v>
      </c>
      <c r="G50" s="11" t="s">
        <v>24</v>
      </c>
      <c r="H50" s="9" t="s">
        <v>14</v>
      </c>
      <c r="I50" s="29">
        <v>2</v>
      </c>
      <c r="J50" s="12">
        <v>0</v>
      </c>
      <c r="K50" s="13">
        <f t="shared" ref="K50:K54" si="53">IFERROR(J50/I50,0)</f>
        <v>0</v>
      </c>
      <c r="L50" s="12">
        <v>0</v>
      </c>
      <c r="M50" s="13">
        <f t="shared" ref="M50:M54" si="54">IFERROR(L50/I50,0)</f>
        <v>0</v>
      </c>
      <c r="N50" s="12">
        <v>0</v>
      </c>
      <c r="O50" s="13">
        <f t="shared" ref="O50:O54" si="55">IFERROR(N50/I50,0)</f>
        <v>0</v>
      </c>
      <c r="P50" s="12">
        <v>0</v>
      </c>
      <c r="Q50" s="13">
        <f t="shared" ref="Q50:Q54" si="56">IFERROR(P50/I50,0)</f>
        <v>0</v>
      </c>
      <c r="R50" s="12">
        <v>0</v>
      </c>
      <c r="S50" s="13">
        <f t="shared" ref="S50:S54" si="57">IFERROR(R50/I50,0)</f>
        <v>0</v>
      </c>
      <c r="T50" s="12"/>
      <c r="U50" s="31">
        <v>0</v>
      </c>
      <c r="V50" s="32">
        <f t="shared" ref="V50:V54" si="58">IFERROR(U50/I50,0)</f>
        <v>0</v>
      </c>
      <c r="W50" s="31"/>
      <c r="X50" s="31">
        <v>2</v>
      </c>
      <c r="Y50" s="32"/>
      <c r="Z50" s="31">
        <v>2</v>
      </c>
      <c r="AA50" s="32">
        <f t="shared" ref="AA50:AA54" si="59">IFERROR(Z50/I50,0)</f>
        <v>1</v>
      </c>
      <c r="AB50" s="31">
        <v>0</v>
      </c>
      <c r="AC50" s="32">
        <f t="shared" ref="AC50:AC54" si="60">IFERROR(AB50/I50,0)</f>
        <v>0</v>
      </c>
      <c r="AD50" s="31">
        <v>0</v>
      </c>
      <c r="AE50" s="32">
        <f t="shared" ref="AE50:AE54" si="61">IFERROR(AD50/I50,0)</f>
        <v>0</v>
      </c>
      <c r="AF50" s="31">
        <v>0</v>
      </c>
      <c r="AG50" s="32">
        <f t="shared" ref="AG50:AG54" si="62">IFERROR(AF50/I50,0)</f>
        <v>0</v>
      </c>
      <c r="AH50" s="31">
        <v>0</v>
      </c>
      <c r="AI50" s="32">
        <f t="shared" ref="AI50:AI54" si="63">IFERROR(AH50/I50,0)</f>
        <v>0</v>
      </c>
      <c r="AJ50" s="31">
        <v>0</v>
      </c>
      <c r="AK50" s="32">
        <f t="shared" ref="AK50:AK54" si="64">IFERROR(AJ50/I50,0)</f>
        <v>0</v>
      </c>
      <c r="AL50" s="31">
        <v>0</v>
      </c>
      <c r="AM50" s="32">
        <f t="shared" ref="AM50:AM54" si="65">IFERROR(AL50/I50,0)</f>
        <v>0</v>
      </c>
      <c r="AN50" s="31"/>
      <c r="AO50" s="31">
        <v>0</v>
      </c>
      <c r="AP50" s="32">
        <f t="shared" ref="AP50:AP54" si="66">IFERROR(AO50/I50,0)</f>
        <v>0</v>
      </c>
      <c r="AQ50" s="31"/>
      <c r="AR50" s="31"/>
      <c r="AS50" s="31" t="str">
        <f t="shared" ref="AS50:AS54" si="67">IF(I50=J50+L50+P50+R50+U50+N50+X50,"принято","ВЫПУСК НЕ СОВПАДАЕТ С СУММОЙ ПО ГРАФАМ")</f>
        <v>принято</v>
      </c>
      <c r="AT50" s="33" t="str">
        <f t="shared" ref="AT50:AT53" si="68">IF(I50=Z50+AB50+AF50+AH50+AJ50+AD50+AL50+AO50,"принято","ВЫПУСК НЕ СОВПАДАЕТ С СУММОЙ ПО ГРАФАМ")</f>
        <v>принято</v>
      </c>
      <c r="AU50" s="33" t="str">
        <f t="shared" ref="AU50:AU54" si="69">IF(A50&lt;&gt;0,IF(B50&lt;&gt;0,IF(C50&lt;&gt;0,IF(D50&lt;&gt;0,IF(E50&lt;&gt;0,IF(F50&lt;&gt;0,"принято","ГРАФЫ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V50" s="33" t="str">
        <f t="shared" ref="AV50:AV54" si="70">IF(E50="ПОО","принято",IF(E50="ОО ВО","принято",IF(E50=0,"принято","ВВЕДЕНЫ НЕКОРРЕКТНЫЕ ЗНАЧЕНИЯ")))</f>
        <v>принято</v>
      </c>
    </row>
    <row r="51" spans="1:48" ht="69">
      <c r="A51" s="21" t="s">
        <v>81</v>
      </c>
      <c r="B51" s="24" t="s">
        <v>83</v>
      </c>
      <c r="C51" s="24" t="s">
        <v>82</v>
      </c>
      <c r="D51" s="8" t="s">
        <v>2</v>
      </c>
      <c r="E51" s="8" t="s">
        <v>30</v>
      </c>
      <c r="F51" s="28" t="s">
        <v>92</v>
      </c>
      <c r="G51" s="11" t="s">
        <v>25</v>
      </c>
      <c r="H51" s="10" t="s">
        <v>15</v>
      </c>
      <c r="I51" s="12"/>
      <c r="J51" s="12"/>
      <c r="K51" s="13">
        <f t="shared" si="53"/>
        <v>0</v>
      </c>
      <c r="L51" s="12"/>
      <c r="M51" s="13">
        <f t="shared" si="54"/>
        <v>0</v>
      </c>
      <c r="N51" s="12"/>
      <c r="O51" s="13">
        <f t="shared" si="55"/>
        <v>0</v>
      </c>
      <c r="P51" s="12"/>
      <c r="Q51" s="13">
        <f t="shared" si="56"/>
        <v>0</v>
      </c>
      <c r="R51" s="12"/>
      <c r="S51" s="13">
        <f t="shared" si="57"/>
        <v>0</v>
      </c>
      <c r="T51" s="12"/>
      <c r="U51" s="31"/>
      <c r="V51" s="32">
        <f t="shared" si="58"/>
        <v>0</v>
      </c>
      <c r="W51" s="31"/>
      <c r="X51" s="31"/>
      <c r="Y51" s="31"/>
      <c r="Z51" s="31"/>
      <c r="AA51" s="32">
        <f t="shared" si="59"/>
        <v>0</v>
      </c>
      <c r="AB51" s="31"/>
      <c r="AC51" s="32">
        <f t="shared" si="60"/>
        <v>0</v>
      </c>
      <c r="AD51" s="31"/>
      <c r="AE51" s="32">
        <f t="shared" si="61"/>
        <v>0</v>
      </c>
      <c r="AF51" s="31"/>
      <c r="AG51" s="32">
        <f t="shared" si="62"/>
        <v>0</v>
      </c>
      <c r="AH51" s="31"/>
      <c r="AI51" s="32">
        <f t="shared" si="63"/>
        <v>0</v>
      </c>
      <c r="AJ51" s="31"/>
      <c r="AK51" s="32">
        <f t="shared" si="64"/>
        <v>0</v>
      </c>
      <c r="AL51" s="31"/>
      <c r="AM51" s="32">
        <f t="shared" si="65"/>
        <v>0</v>
      </c>
      <c r="AN51" s="31"/>
      <c r="AO51" s="31"/>
      <c r="AP51" s="32">
        <f t="shared" si="66"/>
        <v>0</v>
      </c>
      <c r="AQ51" s="31"/>
      <c r="AR51" s="31"/>
      <c r="AS51" s="31" t="str">
        <f t="shared" si="67"/>
        <v>принято</v>
      </c>
      <c r="AT51" s="33" t="str">
        <f t="shared" si="68"/>
        <v>принято</v>
      </c>
      <c r="AU51" s="33" t="str">
        <f t="shared" si="69"/>
        <v>принято</v>
      </c>
      <c r="AV51" s="33" t="str">
        <f t="shared" si="70"/>
        <v>принято</v>
      </c>
    </row>
    <row r="52" spans="1:48" ht="69">
      <c r="A52" s="21" t="s">
        <v>81</v>
      </c>
      <c r="B52" s="24" t="s">
        <v>83</v>
      </c>
      <c r="C52" s="24" t="s">
        <v>82</v>
      </c>
      <c r="D52" s="8" t="s">
        <v>2</v>
      </c>
      <c r="E52" s="8" t="s">
        <v>30</v>
      </c>
      <c r="F52" s="28" t="s">
        <v>92</v>
      </c>
      <c r="G52" s="11" t="s">
        <v>26</v>
      </c>
      <c r="H52" s="10" t="s">
        <v>35</v>
      </c>
      <c r="I52" s="12"/>
      <c r="J52" s="12"/>
      <c r="K52" s="13">
        <f t="shared" si="53"/>
        <v>0</v>
      </c>
      <c r="L52" s="12"/>
      <c r="M52" s="13">
        <f t="shared" si="54"/>
        <v>0</v>
      </c>
      <c r="N52" s="12"/>
      <c r="O52" s="13">
        <f t="shared" si="55"/>
        <v>0</v>
      </c>
      <c r="P52" s="12"/>
      <c r="Q52" s="13">
        <f t="shared" si="56"/>
        <v>0</v>
      </c>
      <c r="R52" s="12"/>
      <c r="S52" s="13">
        <f t="shared" si="57"/>
        <v>0</v>
      </c>
      <c r="T52" s="12"/>
      <c r="U52" s="31"/>
      <c r="V52" s="32">
        <f t="shared" si="58"/>
        <v>0</v>
      </c>
      <c r="W52" s="31"/>
      <c r="X52" s="31"/>
      <c r="Y52" s="31"/>
      <c r="Z52" s="31"/>
      <c r="AA52" s="32">
        <f t="shared" si="59"/>
        <v>0</v>
      </c>
      <c r="AB52" s="31"/>
      <c r="AC52" s="32">
        <f t="shared" si="60"/>
        <v>0</v>
      </c>
      <c r="AD52" s="31"/>
      <c r="AE52" s="32">
        <f t="shared" si="61"/>
        <v>0</v>
      </c>
      <c r="AF52" s="31"/>
      <c r="AG52" s="32">
        <f t="shared" si="62"/>
        <v>0</v>
      </c>
      <c r="AH52" s="31"/>
      <c r="AI52" s="32">
        <f t="shared" si="63"/>
        <v>0</v>
      </c>
      <c r="AJ52" s="31"/>
      <c r="AK52" s="32">
        <f t="shared" si="64"/>
        <v>0</v>
      </c>
      <c r="AL52" s="31"/>
      <c r="AM52" s="32">
        <f t="shared" si="65"/>
        <v>0</v>
      </c>
      <c r="AN52" s="31"/>
      <c r="AO52" s="31"/>
      <c r="AP52" s="32">
        <f t="shared" si="66"/>
        <v>0</v>
      </c>
      <c r="AQ52" s="31"/>
      <c r="AR52" s="31"/>
      <c r="AS52" s="31" t="str">
        <f t="shared" si="67"/>
        <v>принято</v>
      </c>
      <c r="AT52" s="33" t="str">
        <f t="shared" si="68"/>
        <v>принято</v>
      </c>
      <c r="AU52" s="33" t="str">
        <f t="shared" si="69"/>
        <v>принято</v>
      </c>
      <c r="AV52" s="33" t="str">
        <f t="shared" si="70"/>
        <v>принято</v>
      </c>
    </row>
    <row r="53" spans="1:48" ht="69">
      <c r="A53" s="21" t="s">
        <v>81</v>
      </c>
      <c r="B53" s="24" t="s">
        <v>83</v>
      </c>
      <c r="C53" s="24" t="s">
        <v>82</v>
      </c>
      <c r="D53" s="8" t="s">
        <v>2</v>
      </c>
      <c r="E53" s="8" t="s">
        <v>30</v>
      </c>
      <c r="F53" s="28" t="s">
        <v>92</v>
      </c>
      <c r="G53" s="11" t="s">
        <v>27</v>
      </c>
      <c r="H53" s="10" t="s">
        <v>29</v>
      </c>
      <c r="I53" s="12"/>
      <c r="J53" s="12"/>
      <c r="K53" s="13">
        <f t="shared" si="53"/>
        <v>0</v>
      </c>
      <c r="L53" s="12"/>
      <c r="M53" s="13">
        <f t="shared" si="54"/>
        <v>0</v>
      </c>
      <c r="N53" s="12"/>
      <c r="O53" s="13">
        <f t="shared" si="55"/>
        <v>0</v>
      </c>
      <c r="P53" s="12"/>
      <c r="Q53" s="13">
        <f t="shared" si="56"/>
        <v>0</v>
      </c>
      <c r="R53" s="12"/>
      <c r="S53" s="13">
        <f t="shared" si="57"/>
        <v>0</v>
      </c>
      <c r="T53" s="12"/>
      <c r="U53" s="31"/>
      <c r="V53" s="32">
        <f t="shared" si="58"/>
        <v>0</v>
      </c>
      <c r="W53" s="31"/>
      <c r="X53" s="31"/>
      <c r="Y53" s="31"/>
      <c r="Z53" s="31"/>
      <c r="AA53" s="32">
        <f t="shared" si="59"/>
        <v>0</v>
      </c>
      <c r="AB53" s="31"/>
      <c r="AC53" s="32">
        <f t="shared" si="60"/>
        <v>0</v>
      </c>
      <c r="AD53" s="31"/>
      <c r="AE53" s="32">
        <f t="shared" si="61"/>
        <v>0</v>
      </c>
      <c r="AF53" s="31"/>
      <c r="AG53" s="32">
        <f t="shared" si="62"/>
        <v>0</v>
      </c>
      <c r="AH53" s="31"/>
      <c r="AI53" s="32">
        <f t="shared" si="63"/>
        <v>0</v>
      </c>
      <c r="AJ53" s="31"/>
      <c r="AK53" s="32">
        <f t="shared" si="64"/>
        <v>0</v>
      </c>
      <c r="AL53" s="31"/>
      <c r="AM53" s="32">
        <f t="shared" si="65"/>
        <v>0</v>
      </c>
      <c r="AN53" s="31"/>
      <c r="AO53" s="31"/>
      <c r="AP53" s="32">
        <f t="shared" si="66"/>
        <v>0</v>
      </c>
      <c r="AQ53" s="31"/>
      <c r="AR53" s="31"/>
      <c r="AS53" s="31" t="str">
        <f t="shared" si="67"/>
        <v>принято</v>
      </c>
      <c r="AT53" s="33" t="str">
        <f t="shared" si="68"/>
        <v>принято</v>
      </c>
      <c r="AU53" s="33" t="str">
        <f t="shared" si="69"/>
        <v>принято</v>
      </c>
      <c r="AV53" s="33" t="str">
        <f t="shared" si="70"/>
        <v>принято</v>
      </c>
    </row>
    <row r="54" spans="1:48" ht="69">
      <c r="A54" s="21" t="s">
        <v>81</v>
      </c>
      <c r="B54" s="24" t="s">
        <v>83</v>
      </c>
      <c r="C54" s="24" t="s">
        <v>82</v>
      </c>
      <c r="D54" s="8" t="s">
        <v>2</v>
      </c>
      <c r="E54" s="8" t="s">
        <v>30</v>
      </c>
      <c r="F54" s="28" t="s">
        <v>92</v>
      </c>
      <c r="G54" s="11" t="s">
        <v>28</v>
      </c>
      <c r="H54" s="10" t="s">
        <v>36</v>
      </c>
      <c r="I54" s="12"/>
      <c r="J54" s="12"/>
      <c r="K54" s="13">
        <f t="shared" si="53"/>
        <v>0</v>
      </c>
      <c r="L54" s="12"/>
      <c r="M54" s="13">
        <f t="shared" si="54"/>
        <v>0</v>
      </c>
      <c r="N54" s="12"/>
      <c r="O54" s="13">
        <f t="shared" si="55"/>
        <v>0</v>
      </c>
      <c r="P54" s="12"/>
      <c r="Q54" s="13">
        <f t="shared" si="56"/>
        <v>0</v>
      </c>
      <c r="R54" s="12"/>
      <c r="S54" s="13">
        <f t="shared" si="57"/>
        <v>0</v>
      </c>
      <c r="T54" s="12"/>
      <c r="U54" s="31"/>
      <c r="V54" s="32">
        <f t="shared" si="58"/>
        <v>0</v>
      </c>
      <c r="W54" s="31"/>
      <c r="X54" s="31"/>
      <c r="Y54" s="31"/>
      <c r="Z54" s="31"/>
      <c r="AA54" s="32">
        <f t="shared" si="59"/>
        <v>0</v>
      </c>
      <c r="AB54" s="31"/>
      <c r="AC54" s="32">
        <f t="shared" si="60"/>
        <v>0</v>
      </c>
      <c r="AD54" s="31"/>
      <c r="AE54" s="32">
        <f t="shared" si="61"/>
        <v>0</v>
      </c>
      <c r="AF54" s="31"/>
      <c r="AG54" s="32">
        <f t="shared" si="62"/>
        <v>0</v>
      </c>
      <c r="AH54" s="31"/>
      <c r="AI54" s="32">
        <f t="shared" si="63"/>
        <v>0</v>
      </c>
      <c r="AJ54" s="31"/>
      <c r="AK54" s="32">
        <f t="shared" si="64"/>
        <v>0</v>
      </c>
      <c r="AL54" s="31"/>
      <c r="AM54" s="32">
        <f t="shared" si="65"/>
        <v>0</v>
      </c>
      <c r="AN54" s="31"/>
      <c r="AO54" s="31"/>
      <c r="AP54" s="32">
        <f t="shared" si="66"/>
        <v>0</v>
      </c>
      <c r="AQ54" s="31"/>
      <c r="AR54" s="31"/>
      <c r="AS54" s="31" t="str">
        <f t="shared" si="67"/>
        <v>принято</v>
      </c>
      <c r="AT54" s="33" t="str">
        <f>IF(I54=Z54+AB54+AF54+AH54+AJ54+AD54+AL54+AO54,"принято","ВЫПУСК НЕ СОВПАДАЕТ С СУММОЙ ПО ГРАФАМ")</f>
        <v>принято</v>
      </c>
      <c r="AU54" s="33" t="str">
        <f t="shared" si="69"/>
        <v>принято</v>
      </c>
      <c r="AV54" s="33" t="str">
        <f t="shared" si="70"/>
        <v>принято</v>
      </c>
    </row>
    <row r="55" spans="1:48">
      <c r="U55" s="30"/>
      <c r="AF55" s="39"/>
      <c r="AG55" s="39"/>
      <c r="AH55" s="39"/>
      <c r="AI55" s="39"/>
      <c r="AJ55" s="39"/>
      <c r="AK55" s="39"/>
    </row>
    <row r="58" spans="1:48">
      <c r="A58" s="1" t="s">
        <v>20</v>
      </c>
    </row>
    <row r="59" spans="1:48">
      <c r="A59" s="1" t="s">
        <v>21</v>
      </c>
    </row>
    <row r="61" spans="1:48" s="14" customFormat="1" ht="21"/>
    <row r="62" spans="1:48" s="14" customFormat="1" ht="21">
      <c r="A62" s="14" t="s">
        <v>97</v>
      </c>
    </row>
    <row r="63" spans="1:48" s="14" customFormat="1" ht="21"/>
    <row r="64" spans="1:48" s="14" customFormat="1" ht="21">
      <c r="A64" s="14" t="s">
        <v>98</v>
      </c>
    </row>
    <row r="65" s="14" customFormat="1" ht="21"/>
  </sheetData>
  <mergeCells count="36">
    <mergeCell ref="A3:AV3"/>
    <mergeCell ref="AR5:AR8"/>
    <mergeCell ref="J7:K7"/>
    <mergeCell ref="L7:M7"/>
    <mergeCell ref="N7:O7"/>
    <mergeCell ref="J5:Y5"/>
    <mergeCell ref="X6:Y7"/>
    <mergeCell ref="AB7:AC7"/>
    <mergeCell ref="A5:A8"/>
    <mergeCell ref="B5:B8"/>
    <mergeCell ref="D5:D8"/>
    <mergeCell ref="H5:H8"/>
    <mergeCell ref="AN6:AN7"/>
    <mergeCell ref="G5:G8"/>
    <mergeCell ref="AD7:AE7"/>
    <mergeCell ref="I5:I7"/>
    <mergeCell ref="P6:Q7"/>
    <mergeCell ref="R6:S7"/>
    <mergeCell ref="T6:T7"/>
    <mergeCell ref="U6:W7"/>
    <mergeCell ref="C5:C8"/>
    <mergeCell ref="E5:E8"/>
    <mergeCell ref="J6:O6"/>
    <mergeCell ref="F5:F8"/>
    <mergeCell ref="AV5:AV8"/>
    <mergeCell ref="AU5:AU8"/>
    <mergeCell ref="AT5:AT8"/>
    <mergeCell ref="AS5:AS8"/>
    <mergeCell ref="Z5:AQ5"/>
    <mergeCell ref="Z6:AE6"/>
    <mergeCell ref="AF6:AG7"/>
    <mergeCell ref="AH6:AI7"/>
    <mergeCell ref="AJ6:AK7"/>
    <mergeCell ref="AL6:AM7"/>
    <mergeCell ref="AO6:AQ7"/>
    <mergeCell ref="Z7:AA7"/>
  </mergeCells>
  <pageMargins left="0.31496062992125984" right="0.11811023622047245" top="0.74803149606299213" bottom="0.74803149606299213" header="0.31496062992125984" footer="0.31496062992125984"/>
  <pageSetup paperSize="9" scale="43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#REF!</xm:f>
          </x14:formula1>
          <xm:sqref>F10:F14</xm:sqref>
        </x14:dataValidation>
        <x14:dataValidation type="list" allowBlank="1" showInputMessage="1" showErrorMessage="1">
          <x14:formula1>
            <xm:f>#REF!</xm:f>
          </x14:formula1>
          <xm:sqref>E10:E14</xm:sqref>
        </x14:dataValidation>
        <x14:dataValidation type="list" allowBlank="1" showInputMessage="1" showErrorMessage="1">
          <x14:formula1>
            <xm:f>#REF!</xm:f>
          </x14:formula1>
          <xm:sqref>D10:D14</xm:sqref>
        </x14:dataValidation>
        <x14:dataValidation type="list" allowBlank="1" showInputMessage="1" showErrorMessage="1">
          <x14:formula1>
            <xm:f>#REF!</xm:f>
          </x14:formula1>
          <xm:sqref>B10:B14</xm:sqref>
        </x14:dataValidation>
        <x14:dataValidation type="list" allowBlank="1" showInputMessage="1" showErrorMessage="1">
          <x14:formula1>
            <xm:f>#REF!</xm:f>
          </x14:formula1>
          <xm:sqref>A10:A14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E34"/>
  <sheetViews>
    <sheetView topLeftCell="A7" zoomScale="85" zoomScaleNormal="85" workbookViewId="0">
      <selection activeCell="D28" sqref="D28"/>
    </sheetView>
  </sheetViews>
  <sheetFormatPr defaultRowHeight="14.4"/>
  <cols>
    <col min="1" max="1" width="57.5546875" customWidth="1"/>
    <col min="2" max="2" width="17.88671875" customWidth="1"/>
    <col min="3" max="3" width="24.6640625" customWidth="1"/>
    <col min="4" max="4" width="26.109375" customWidth="1"/>
    <col min="5" max="5" width="13.109375" customWidth="1"/>
  </cols>
  <sheetData>
    <row r="1" spans="1:5">
      <c r="A1" s="15" t="s">
        <v>48</v>
      </c>
      <c r="B1" s="15"/>
      <c r="C1" s="15"/>
      <c r="D1" s="15"/>
      <c r="E1" s="15"/>
    </row>
    <row r="2" spans="1:5">
      <c r="A2" s="15"/>
      <c r="B2" s="15"/>
      <c r="C2" s="15"/>
      <c r="D2" s="15"/>
      <c r="E2" s="15"/>
    </row>
    <row r="3" spans="1:5" ht="34.5" customHeight="1">
      <c r="A3" s="76" t="s">
        <v>60</v>
      </c>
      <c r="B3" s="76"/>
      <c r="C3" s="76"/>
      <c r="D3" s="76"/>
      <c r="E3" s="15"/>
    </row>
    <row r="4" spans="1:5" ht="74.25" customHeight="1">
      <c r="A4" s="75" t="s">
        <v>76</v>
      </c>
      <c r="B4" s="75"/>
      <c r="C4" s="75"/>
      <c r="D4" s="75"/>
      <c r="E4" s="15"/>
    </row>
    <row r="5" spans="1:5">
      <c r="A5" s="15"/>
      <c r="B5" s="15"/>
      <c r="C5" s="15"/>
      <c r="D5" s="15"/>
      <c r="E5" s="15"/>
    </row>
    <row r="6" spans="1:5" ht="41.4">
      <c r="A6" s="16" t="s">
        <v>49</v>
      </c>
      <c r="B6" s="16" t="s">
        <v>50</v>
      </c>
      <c r="C6" s="16" t="s">
        <v>51</v>
      </c>
      <c r="D6" s="16" t="s">
        <v>75</v>
      </c>
      <c r="E6" s="15"/>
    </row>
    <row r="7" spans="1:5" ht="113.25" customHeight="1">
      <c r="A7" s="17" t="s">
        <v>59</v>
      </c>
      <c r="B7" s="23" t="s">
        <v>93</v>
      </c>
      <c r="C7" s="17" t="s">
        <v>53</v>
      </c>
      <c r="D7" s="18"/>
    </row>
    <row r="8" spans="1:5" ht="32.25" customHeight="1">
      <c r="A8" s="79" t="s">
        <v>58</v>
      </c>
      <c r="B8" s="77" t="s">
        <v>93</v>
      </c>
      <c r="C8" s="17" t="s">
        <v>52</v>
      </c>
      <c r="D8" s="36">
        <v>0</v>
      </c>
    </row>
    <row r="9" spans="1:5" ht="88.5" customHeight="1">
      <c r="A9" s="84"/>
      <c r="B9" s="85"/>
      <c r="C9" s="17" t="s">
        <v>77</v>
      </c>
      <c r="D9" s="18"/>
    </row>
    <row r="10" spans="1:5" ht="77.25" customHeight="1">
      <c r="A10" s="84"/>
      <c r="B10" s="85"/>
      <c r="C10" s="17" t="s">
        <v>71</v>
      </c>
      <c r="D10" s="18"/>
    </row>
    <row r="11" spans="1:5" ht="76.5" customHeight="1">
      <c r="A11" s="84"/>
      <c r="B11" s="85"/>
      <c r="C11" s="17" t="s">
        <v>72</v>
      </c>
      <c r="D11" s="18"/>
    </row>
    <row r="12" spans="1:5" ht="155.25" customHeight="1">
      <c r="A12" s="84"/>
      <c r="B12" s="85"/>
      <c r="C12" s="17" t="s">
        <v>73</v>
      </c>
      <c r="D12" s="18"/>
    </row>
    <row r="13" spans="1:5" ht="66.75" customHeight="1">
      <c r="A13" s="84"/>
      <c r="B13" s="85"/>
      <c r="C13" s="17" t="s">
        <v>74</v>
      </c>
      <c r="D13" s="18"/>
    </row>
    <row r="14" spans="1:5" ht="76.5" customHeight="1">
      <c r="A14" s="80"/>
      <c r="B14" s="78"/>
      <c r="C14" s="17" t="s">
        <v>69</v>
      </c>
      <c r="D14" s="18"/>
    </row>
    <row r="15" spans="1:5" ht="106.2" customHeight="1">
      <c r="A15" s="17" t="s">
        <v>62</v>
      </c>
      <c r="B15" s="23" t="s">
        <v>94</v>
      </c>
      <c r="C15" s="17" t="s">
        <v>54</v>
      </c>
      <c r="D15" s="37" t="s">
        <v>95</v>
      </c>
    </row>
    <row r="16" spans="1:5" ht="48" customHeight="1">
      <c r="A16" s="17" t="s">
        <v>61</v>
      </c>
      <c r="B16" s="22" t="s">
        <v>93</v>
      </c>
      <c r="C16" s="17" t="s">
        <v>63</v>
      </c>
      <c r="D16" s="18"/>
    </row>
    <row r="17" spans="1:5" ht="62.4" customHeight="1">
      <c r="A17" s="79" t="s">
        <v>55</v>
      </c>
      <c r="B17" s="77" t="s">
        <v>94</v>
      </c>
      <c r="C17" s="17" t="s">
        <v>78</v>
      </c>
      <c r="D17" s="18"/>
    </row>
    <row r="18" spans="1:5" ht="105" customHeight="1">
      <c r="A18" s="80"/>
      <c r="B18" s="78"/>
      <c r="C18" s="17" t="s">
        <v>79</v>
      </c>
      <c r="D18" s="41">
        <v>478</v>
      </c>
    </row>
    <row r="19" spans="1:5" ht="59.25" customHeight="1">
      <c r="A19" s="81" t="s">
        <v>56</v>
      </c>
      <c r="B19" s="83" t="s">
        <v>94</v>
      </c>
      <c r="C19" s="17" t="s">
        <v>57</v>
      </c>
      <c r="D19" s="18"/>
    </row>
    <row r="20" spans="1:5" ht="118.2" customHeight="1">
      <c r="A20" s="82"/>
      <c r="B20" s="83"/>
      <c r="C20" s="19" t="s">
        <v>80</v>
      </c>
      <c r="D20" s="41">
        <v>478</v>
      </c>
    </row>
    <row r="21" spans="1:5" ht="61.5" customHeight="1">
      <c r="A21" s="17" t="s">
        <v>65</v>
      </c>
      <c r="B21" s="23" t="s">
        <v>94</v>
      </c>
      <c r="C21" s="17" t="s">
        <v>64</v>
      </c>
      <c r="D21" s="40" t="s">
        <v>96</v>
      </c>
      <c r="E21" s="20" t="s">
        <v>68</v>
      </c>
    </row>
    <row r="22" spans="1:5" ht="69">
      <c r="A22" s="17" t="s">
        <v>67</v>
      </c>
      <c r="B22" s="23" t="s">
        <v>93</v>
      </c>
      <c r="C22" s="17" t="s">
        <v>66</v>
      </c>
      <c r="D22" s="18"/>
      <c r="E22" s="20" t="s">
        <v>68</v>
      </c>
    </row>
    <row r="23" spans="1:5">
      <c r="A23" s="15"/>
    </row>
    <row r="24" spans="1:5">
      <c r="A24" s="15"/>
    </row>
    <row r="25" spans="1:5">
      <c r="A25" s="15"/>
    </row>
    <row r="26" spans="1:5">
      <c r="A26" s="15"/>
    </row>
    <row r="27" spans="1:5">
      <c r="A27" s="15"/>
    </row>
    <row r="28" spans="1:5">
      <c r="A28" s="15"/>
    </row>
    <row r="29" spans="1:5">
      <c r="A29" s="15"/>
    </row>
    <row r="30" spans="1:5">
      <c r="A30" s="15"/>
    </row>
    <row r="31" spans="1:5">
      <c r="A31" s="15"/>
    </row>
    <row r="32" spans="1:5">
      <c r="A32" s="15"/>
    </row>
    <row r="33" spans="1:1">
      <c r="A33" s="15"/>
    </row>
    <row r="34" spans="1:1">
      <c r="A34" s="15"/>
    </row>
  </sheetData>
  <mergeCells count="8">
    <mergeCell ref="A4:D4"/>
    <mergeCell ref="A3:D3"/>
    <mergeCell ref="B17:B18"/>
    <mergeCell ref="A17:A18"/>
    <mergeCell ref="A19:A20"/>
    <mergeCell ref="B19:B20"/>
    <mergeCell ref="A8:A14"/>
    <mergeCell ref="B8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</vt:lpstr>
      <vt:lpstr>Форма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2021-07-28T14:07:24Z</dcterms:modified>
</cp:coreProperties>
</file>